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7940" windowHeight="6600"/>
  </bookViews>
  <sheets>
    <sheet name="Score Card" sheetId="1" r:id="rId1"/>
  </sheets>
  <calcPr calcId="145621"/>
</workbook>
</file>

<file path=xl/calcChain.xml><?xml version="1.0" encoding="utf-8"?>
<calcChain xmlns="http://schemas.openxmlformats.org/spreadsheetml/2006/main">
  <c r="AA60" i="1" l="1"/>
  <c r="P59" i="1"/>
  <c r="O59" i="1"/>
  <c r="N59" i="1"/>
  <c r="M59" i="1"/>
  <c r="L59" i="1"/>
  <c r="K59" i="1"/>
  <c r="J59" i="1"/>
  <c r="I59" i="1"/>
  <c r="H59" i="1"/>
  <c r="G59" i="1"/>
  <c r="AX58" i="1"/>
  <c r="AX57" i="1"/>
  <c r="U57" i="1"/>
  <c r="AX56" i="1"/>
  <c r="BD55" i="1"/>
  <c r="BB55" i="1"/>
  <c r="AZ55" i="1"/>
  <c r="AX55" i="1"/>
  <c r="AV55" i="1"/>
  <c r="AT55" i="1"/>
  <c r="AT56" i="1" s="1"/>
  <c r="AK55" i="1"/>
  <c r="AJ55" i="1"/>
  <c r="AI55" i="1"/>
  <c r="AH55" i="1"/>
  <c r="AG55" i="1"/>
  <c r="AF55" i="1"/>
  <c r="AC55" i="1"/>
  <c r="AL54" i="1"/>
  <c r="AE54" i="1"/>
  <c r="AL53" i="1"/>
  <c r="AE53" i="1"/>
  <c r="AL52" i="1"/>
  <c r="AE52" i="1"/>
  <c r="AL51" i="1"/>
  <c r="AE51" i="1"/>
  <c r="AL50" i="1"/>
  <c r="AE50" i="1"/>
  <c r="AL49" i="1"/>
  <c r="AE49" i="1"/>
  <c r="AL48" i="1"/>
  <c r="AE48" i="1"/>
  <c r="AL47" i="1"/>
  <c r="AE47" i="1"/>
  <c r="AL46" i="1"/>
  <c r="AE46" i="1"/>
  <c r="AL45" i="1"/>
  <c r="AE45" i="1"/>
  <c r="AL44" i="1"/>
  <c r="AE44" i="1"/>
  <c r="AA37" i="1"/>
  <c r="P36" i="1"/>
  <c r="O36" i="1"/>
  <c r="N36" i="1"/>
  <c r="M36" i="1"/>
  <c r="L36" i="1"/>
  <c r="K36" i="1"/>
  <c r="J36" i="1"/>
  <c r="I36" i="1"/>
  <c r="H36" i="1"/>
  <c r="G36" i="1"/>
  <c r="AX35" i="1"/>
  <c r="AX34" i="1"/>
  <c r="U34" i="1"/>
  <c r="AX33" i="1"/>
  <c r="BD32" i="1"/>
  <c r="BB32" i="1"/>
  <c r="AZ32" i="1"/>
  <c r="AX32" i="1"/>
  <c r="AV32" i="1"/>
  <c r="AT32" i="1"/>
  <c r="AT33" i="1" s="1"/>
  <c r="AK32" i="1"/>
  <c r="AJ32" i="1"/>
  <c r="AI32" i="1"/>
  <c r="AH32" i="1"/>
  <c r="AG32" i="1"/>
  <c r="AF32" i="1"/>
  <c r="AC32" i="1"/>
  <c r="AL31" i="1"/>
  <c r="AL30" i="1"/>
  <c r="AL29" i="1"/>
  <c r="AL28" i="1"/>
  <c r="AL27" i="1"/>
  <c r="AL26" i="1"/>
  <c r="AL25" i="1"/>
  <c r="AL24" i="1"/>
  <c r="AL23" i="1"/>
  <c r="AL22" i="1"/>
  <c r="AL21" i="1"/>
  <c r="AE32" i="1"/>
  <c r="AE55" i="1" l="1"/>
  <c r="AX59" i="1"/>
  <c r="AX36" i="1"/>
</calcChain>
</file>

<file path=xl/sharedStrings.xml><?xml version="1.0" encoding="utf-8"?>
<sst xmlns="http://schemas.openxmlformats.org/spreadsheetml/2006/main" count="198" uniqueCount="105">
  <si>
    <t>Format Updated on 7th Apr 2014</t>
  </si>
  <si>
    <t>ISRAEL CRICKET ASSOCIATION</t>
  </si>
  <si>
    <t>Yellow Is Optional</t>
  </si>
  <si>
    <t>Date</t>
  </si>
  <si>
    <t>Home Team</t>
  </si>
  <si>
    <t>Away Team</t>
  </si>
  <si>
    <t>Played At</t>
  </si>
  <si>
    <t>VS</t>
  </si>
  <si>
    <t>League / Type</t>
  </si>
  <si>
    <t>Captain</t>
  </si>
  <si>
    <t>Toss Won By</t>
  </si>
  <si>
    <t>Scorers</t>
  </si>
  <si>
    <t>Wicket Keeper</t>
  </si>
  <si>
    <t>Umpire</t>
  </si>
  <si>
    <t>Sender Name</t>
  </si>
  <si>
    <t>Sender Email</t>
  </si>
  <si>
    <t>Innings Of</t>
  </si>
  <si>
    <t>Batsman</t>
  </si>
  <si>
    <t>How Out</t>
  </si>
  <si>
    <t>Fielder</t>
  </si>
  <si>
    <t>Bowler</t>
  </si>
  <si>
    <t>Runs</t>
  </si>
  <si>
    <t>Balls</t>
  </si>
  <si>
    <t>Dot</t>
  </si>
  <si>
    <t>Diff</t>
  </si>
  <si>
    <t>Overs</t>
  </si>
  <si>
    <t>Mdns</t>
  </si>
  <si>
    <t>Wkts</t>
  </si>
  <si>
    <t>Wides</t>
  </si>
  <si>
    <t>No Balls</t>
  </si>
  <si>
    <t>Caught</t>
  </si>
  <si>
    <t>Bowled</t>
  </si>
  <si>
    <t>Not Out</t>
  </si>
  <si>
    <t>Extras</t>
  </si>
  <si>
    <t>Byes</t>
  </si>
  <si>
    <t>Total Overs</t>
  </si>
  <si>
    <t>Fall Of Wickets</t>
  </si>
  <si>
    <t>Leg. Byes</t>
  </si>
  <si>
    <t>Total Balls</t>
  </si>
  <si>
    <t>Batsman No</t>
  </si>
  <si>
    <t>Retired Hurt (Only If Hurt While Batting)</t>
  </si>
  <si>
    <t>Score At</t>
  </si>
  <si>
    <t>Panalty</t>
  </si>
  <si>
    <t>Partnership</t>
  </si>
  <si>
    <t>Penalty</t>
  </si>
  <si>
    <t xml:space="preserve">Batsman </t>
  </si>
  <si>
    <t>Score (Out)</t>
  </si>
  <si>
    <t>Score (In)</t>
  </si>
  <si>
    <t>Total</t>
  </si>
  <si>
    <t>L.B.W</t>
  </si>
  <si>
    <t>Runs / Wickets Per Over</t>
  </si>
  <si>
    <t>Team Batted First</t>
  </si>
  <si>
    <t>Team Batted Second</t>
  </si>
  <si>
    <t>Over</t>
  </si>
  <si>
    <t>Wickets</t>
  </si>
  <si>
    <t>Beer Sheva C.C.</t>
  </si>
  <si>
    <t>League 2018</t>
  </si>
  <si>
    <t>Avner C.</t>
  </si>
  <si>
    <t>Sri lanka youth</t>
  </si>
  <si>
    <t>Ashdod</t>
  </si>
  <si>
    <t>Naor Gudker</t>
  </si>
  <si>
    <t>Achintha Liyange / Kamal</t>
  </si>
  <si>
    <t>naorgood@gmail.com</t>
  </si>
  <si>
    <t>Tintu (08)</t>
  </si>
  <si>
    <t>Chamida M.G (69)</t>
  </si>
  <si>
    <t>Sameera Laxsan</t>
  </si>
  <si>
    <t>Sameera Laxsan (99)</t>
  </si>
  <si>
    <t>Karaso Mangalads (55)</t>
  </si>
  <si>
    <t>Norman Sankar</t>
  </si>
  <si>
    <t>Satish Nalude</t>
  </si>
  <si>
    <t>Viraj Bingardive</t>
  </si>
  <si>
    <t>Mani Rai</t>
  </si>
  <si>
    <t>David Dhokarkar</t>
  </si>
  <si>
    <t>Samson Ashtamkar</t>
  </si>
  <si>
    <t>Shashank Shekhar</t>
  </si>
  <si>
    <t>Priel Vaskar</t>
  </si>
  <si>
    <t>Antony Gonzales</t>
  </si>
  <si>
    <t>Shimshon Zoor</t>
  </si>
  <si>
    <t>Karaso M.</t>
  </si>
  <si>
    <t>W.K - Sanga</t>
  </si>
  <si>
    <t>C &amp; B</t>
  </si>
  <si>
    <t>Thillna Rushan</t>
  </si>
  <si>
    <t>Sameera S. (08)</t>
  </si>
  <si>
    <t>Tintu (14)</t>
  </si>
  <si>
    <t>Lasandtha S. (99)</t>
  </si>
  <si>
    <t>Sanga manjula</t>
  </si>
  <si>
    <t>Sri Lanka Youth</t>
  </si>
  <si>
    <t>Chaminida M.G (69)</t>
  </si>
  <si>
    <t>Thellina Rushan (87)</t>
  </si>
  <si>
    <t>Tintu</t>
  </si>
  <si>
    <t>Salgdu</t>
  </si>
  <si>
    <t>Sanga Manjula</t>
  </si>
  <si>
    <t>Thillina Rushan</t>
  </si>
  <si>
    <t>Chaminda M.G</t>
  </si>
  <si>
    <t>Antony G onzales</t>
  </si>
  <si>
    <t>Samson Ashtmkar</t>
  </si>
  <si>
    <t>D.N. B</t>
  </si>
  <si>
    <t>Karaso Mangalads</t>
  </si>
  <si>
    <t>Lasandtha S.</t>
  </si>
  <si>
    <t xml:space="preserve">Avner Cherikar  </t>
  </si>
  <si>
    <t>Yapa Suresh</t>
  </si>
  <si>
    <t>Preedp Laxsan</t>
  </si>
  <si>
    <t>Lalinda K.</t>
  </si>
  <si>
    <t>2,3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</si>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</sst>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"/>
    <numFmt numFmtId="165" formatCode="0.0"/>
  </numFmts>
  <fonts count="17" x14ac:knownFonts="1">
    <font>
      <sz val="10"/>
      <color rgb="FF000000"/>
      <name val="Arial"/>
    </font>
    <font>
      <sz val="10"/>
      <name val="Arial Narrow"/>
    </font>
    <font>
      <b/>
      <sz val="10"/>
      <color rgb="FFFF0000"/>
      <name val="Arial Narrow"/>
    </font>
    <font>
      <b/>
      <sz val="14"/>
      <name val="Arial Narrow"/>
    </font>
    <font>
      <sz val="10"/>
      <name val="Arial"/>
    </font>
    <font>
      <b/>
      <sz val="10"/>
      <color rgb="FF0000FF"/>
      <name val="Arial Narrow"/>
    </font>
    <font>
      <sz val="10"/>
      <color rgb="FFFFFF00"/>
      <name val="Arial Narrow"/>
    </font>
    <font>
      <b/>
      <sz val="9"/>
      <color rgb="FF0000FF"/>
      <name val="Arial"/>
    </font>
    <font>
      <b/>
      <sz val="9"/>
      <color rgb="FFFFFF00"/>
      <name val="Arial"/>
    </font>
    <font>
      <b/>
      <sz val="12"/>
      <color rgb="FF0000FF"/>
      <name val="Arial Narrow"/>
    </font>
    <font>
      <b/>
      <sz val="14"/>
      <color rgb="FFFF0000"/>
      <name val="Arial Narrow"/>
    </font>
    <font>
      <b/>
      <sz val="9"/>
      <color rgb="FFFF0000"/>
      <name val="Arial"/>
    </font>
    <font>
      <sz val="9"/>
      <name val="Arial"/>
    </font>
    <font>
      <b/>
      <sz val="10"/>
      <name val="Arial Narrow"/>
    </font>
    <font>
      <b/>
      <sz val="12"/>
      <name val="Arial Narrow"/>
    </font>
    <font>
      <b/>
      <sz val="12"/>
      <color rgb="FFFF0000"/>
      <name val="Arial Narrow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/>
    <xf numFmtId="0" fontId="1" fillId="3" borderId="5" xfId="0" applyFont="1" applyFill="1" applyBorder="1" applyAlignment="1">
      <alignment horizontal="center"/>
    </xf>
    <xf numFmtId="0" fontId="4" fillId="0" borderId="7" xfId="0" applyFont="1" applyBorder="1"/>
    <xf numFmtId="0" fontId="5" fillId="3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0" borderId="6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1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14" fillId="3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0" fontId="2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16" fillId="0" borderId="1" xfId="1" applyBorder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9525</xdr:rowOff>
    </xdr:from>
    <xdr:ext cx="800100" cy="695325"/>
    <xdr:pic>
      <xdr:nvPicPr>
        <xdr:cNvPr id="2" name="image1.png" descr="ICAl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53</xdr:col>
      <xdr:colOff>190500</xdr:colOff>
      <xdr:row>0</xdr:row>
      <xdr:rowOff>0</xdr:rowOff>
    </xdr:from>
    <xdr:ext cx="800100" cy="695325"/>
    <xdr:pic>
      <xdr:nvPicPr>
        <xdr:cNvPr id="3" name="image1.png" descr="ICAl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naorgoo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F1000"/>
  <sheetViews>
    <sheetView tabSelected="1" workbookViewId="0">
      <selection activeCell="AF46" sqref="AF46"/>
    </sheetView>
  </sheetViews>
  <sheetFormatPr defaultColWidth="14.42578125" defaultRowHeight="15" customHeight="1" x14ac:dyDescent="0.2"/>
  <cols>
    <col min="1" max="6" width="3.140625" customWidth="1"/>
    <col min="7" max="7" width="3.7109375" customWidth="1"/>
    <col min="8" max="9" width="3.42578125" customWidth="1"/>
    <col min="10" max="10" width="4" bestFit="1" customWidth="1"/>
    <col min="11" max="16" width="3.42578125" customWidth="1"/>
    <col min="17" max="30" width="3.140625" customWidth="1"/>
    <col min="31" max="38" width="3.5703125" customWidth="1"/>
    <col min="39" max="58" width="3.140625" customWidth="1"/>
  </cols>
  <sheetData>
    <row r="1" spans="1:5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1" t="s">
        <v>0</v>
      </c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12.75" customHeight="1" x14ac:dyDescent="0.25">
      <c r="A3" s="1"/>
      <c r="B3" s="1"/>
      <c r="C3" s="1"/>
      <c r="D3" s="1"/>
      <c r="E3" s="43" t="s">
        <v>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9"/>
      <c r="BC3" s="2"/>
      <c r="BD3" s="2"/>
      <c r="BE3" s="1"/>
      <c r="BF3" s="1"/>
    </row>
    <row r="4" spans="1:58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42" t="s">
        <v>2</v>
      </c>
      <c r="AB4" s="28"/>
      <c r="AC4" s="28"/>
      <c r="AD4" s="28"/>
      <c r="AE4" s="28"/>
      <c r="AF4" s="28"/>
      <c r="AG4" s="29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 ht="12.75" customHeight="1" x14ac:dyDescent="0.2">
      <c r="A5" s="1"/>
      <c r="B5" s="1"/>
      <c r="C5" s="1"/>
      <c r="D5" s="39" t="s">
        <v>3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"/>
      <c r="Q5" s="39" t="s">
        <v>4</v>
      </c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1"/>
      <c r="AD5" s="1"/>
      <c r="AE5" s="1"/>
      <c r="AF5" s="39" t="s">
        <v>5</v>
      </c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1"/>
      <c r="AS5" s="1"/>
      <c r="AT5" s="1"/>
      <c r="AU5" s="39" t="s">
        <v>6</v>
      </c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1"/>
    </row>
    <row r="6" spans="1:58" ht="12.75" customHeight="1" x14ac:dyDescent="0.2">
      <c r="A6" s="1"/>
      <c r="B6" s="1"/>
      <c r="C6" s="1"/>
      <c r="D6" s="44">
        <v>43344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  <c r="P6" s="1"/>
      <c r="Q6" s="30" t="s">
        <v>58</v>
      </c>
      <c r="R6" s="28"/>
      <c r="S6" s="28"/>
      <c r="T6" s="28"/>
      <c r="U6" s="28"/>
      <c r="V6" s="28"/>
      <c r="W6" s="28"/>
      <c r="X6" s="28"/>
      <c r="Y6" s="28"/>
      <c r="Z6" s="28"/>
      <c r="AA6" s="28"/>
      <c r="AB6" s="29"/>
      <c r="AC6" s="1"/>
      <c r="AD6" s="3" t="s">
        <v>7</v>
      </c>
      <c r="AE6" s="1"/>
      <c r="AF6" s="30" t="s">
        <v>55</v>
      </c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1"/>
      <c r="AS6" s="1"/>
      <c r="AT6" s="1"/>
      <c r="AU6" s="30" t="s">
        <v>59</v>
      </c>
      <c r="AV6" s="28"/>
      <c r="AW6" s="28"/>
      <c r="AX6" s="28"/>
      <c r="AY6" s="28"/>
      <c r="AZ6" s="28"/>
      <c r="BA6" s="28"/>
      <c r="BB6" s="28"/>
      <c r="BC6" s="28"/>
      <c r="BD6" s="28"/>
      <c r="BE6" s="29"/>
      <c r="BF6" s="1"/>
    </row>
    <row r="7" spans="1:58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ht="12.75" customHeight="1" x14ac:dyDescent="0.2">
      <c r="A8" s="1"/>
      <c r="B8" s="1"/>
      <c r="C8" s="1"/>
      <c r="D8" s="39" t="s">
        <v>8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1"/>
      <c r="Q8" s="39" t="s">
        <v>9</v>
      </c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1"/>
      <c r="AD8" s="1"/>
      <c r="AE8" s="1"/>
      <c r="AF8" s="39" t="s">
        <v>9</v>
      </c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1"/>
      <c r="AS8" s="1"/>
      <c r="AT8" s="1"/>
      <c r="AU8" s="39" t="s">
        <v>10</v>
      </c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1"/>
    </row>
    <row r="9" spans="1:58" ht="12.75" customHeight="1" x14ac:dyDescent="0.2">
      <c r="A9" s="1"/>
      <c r="B9" s="1"/>
      <c r="C9" s="1"/>
      <c r="D9" s="30" t="s">
        <v>56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1"/>
      <c r="Q9" s="30" t="s">
        <v>100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9"/>
      <c r="AC9" s="1"/>
      <c r="AD9" s="1"/>
      <c r="AE9" s="1"/>
      <c r="AF9" s="30" t="s">
        <v>57</v>
      </c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9"/>
      <c r="AR9" s="1"/>
      <c r="AS9" s="1"/>
      <c r="AT9" s="1"/>
      <c r="AU9" s="30" t="s">
        <v>55</v>
      </c>
      <c r="AV9" s="28"/>
      <c r="AW9" s="28"/>
      <c r="AX9" s="28"/>
      <c r="AY9" s="28"/>
      <c r="AZ9" s="28"/>
      <c r="BA9" s="28"/>
      <c r="BB9" s="28"/>
      <c r="BC9" s="28"/>
      <c r="BD9" s="28"/>
      <c r="BE9" s="29"/>
      <c r="BF9" s="1"/>
    </row>
    <row r="10" spans="1:58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ht="12.75" customHeight="1" x14ac:dyDescent="0.2">
      <c r="A11" s="1"/>
      <c r="B11" s="1"/>
      <c r="C11" s="1"/>
      <c r="D11" s="39" t="s">
        <v>11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1"/>
      <c r="Q11" s="39" t="s">
        <v>12</v>
      </c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1"/>
      <c r="AD11" s="1"/>
      <c r="AE11" s="1"/>
      <c r="AF11" s="39" t="s">
        <v>12</v>
      </c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1"/>
      <c r="AS11" s="1"/>
      <c r="AT11" s="1"/>
      <c r="AU11" s="39" t="s">
        <v>13</v>
      </c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1"/>
    </row>
    <row r="12" spans="1:58" ht="12.75" customHeight="1" x14ac:dyDescent="0.2">
      <c r="A12" s="1"/>
      <c r="B12" s="1"/>
      <c r="C12" s="3">
        <v>1</v>
      </c>
      <c r="D12" s="30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  <c r="P12" s="3">
        <v>1</v>
      </c>
      <c r="Q12" s="30" t="s">
        <v>85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9"/>
      <c r="AC12" s="1"/>
      <c r="AD12" s="1"/>
      <c r="AE12" s="3">
        <v>1</v>
      </c>
      <c r="AF12" s="30" t="s">
        <v>57</v>
      </c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9"/>
      <c r="AR12" s="1"/>
      <c r="AS12" s="1"/>
      <c r="AT12" s="3">
        <v>1</v>
      </c>
      <c r="AU12" s="30" t="s">
        <v>61</v>
      </c>
      <c r="AV12" s="28"/>
      <c r="AW12" s="28"/>
      <c r="AX12" s="28"/>
      <c r="AY12" s="28"/>
      <c r="AZ12" s="28"/>
      <c r="BA12" s="28"/>
      <c r="BB12" s="28"/>
      <c r="BC12" s="28"/>
      <c r="BD12" s="28"/>
      <c r="BE12" s="29"/>
      <c r="BF12" s="1"/>
    </row>
    <row r="13" spans="1:58" ht="12.75" customHeight="1" x14ac:dyDescent="0.2">
      <c r="A13" s="1"/>
      <c r="B13" s="1"/>
      <c r="C13" s="3">
        <v>2</v>
      </c>
      <c r="D13" s="30" t="s">
        <v>60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3">
        <v>2</v>
      </c>
      <c r="Q13" s="30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9"/>
      <c r="AC13" s="1"/>
      <c r="AD13" s="1"/>
      <c r="AE13" s="3">
        <v>2</v>
      </c>
      <c r="AF13" s="30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9"/>
      <c r="AR13" s="1"/>
      <c r="AS13" s="1"/>
      <c r="AT13" s="3">
        <v>2</v>
      </c>
      <c r="AU13" s="30"/>
      <c r="AV13" s="28"/>
      <c r="AW13" s="28"/>
      <c r="AX13" s="28"/>
      <c r="AY13" s="28"/>
      <c r="AZ13" s="28"/>
      <c r="BA13" s="28"/>
      <c r="BB13" s="28"/>
      <c r="BC13" s="28"/>
      <c r="BD13" s="28"/>
      <c r="BE13" s="29"/>
      <c r="BF13" s="1"/>
    </row>
    <row r="14" spans="1:58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6" t="s">
        <v>14</v>
      </c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  <c r="AE15" s="46" t="s">
        <v>15</v>
      </c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30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9"/>
      <c r="AE16" s="51" t="s">
        <v>62</v>
      </c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9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2.75" customHeight="1" x14ac:dyDescent="0.2">
      <c r="A18" s="1"/>
      <c r="B18" s="1"/>
      <c r="C18" s="27" t="s">
        <v>16</v>
      </c>
      <c r="D18" s="28"/>
      <c r="E18" s="28"/>
      <c r="F18" s="29"/>
      <c r="G18" s="30" t="s">
        <v>55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9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12.75" customHeight="1" x14ac:dyDescent="0.2">
      <c r="A20" s="1"/>
      <c r="B20" s="1"/>
      <c r="C20" s="25" t="s">
        <v>17</v>
      </c>
      <c r="D20" s="18"/>
      <c r="E20" s="18"/>
      <c r="F20" s="18"/>
      <c r="G20" s="18"/>
      <c r="H20" s="18"/>
      <c r="I20" s="15"/>
      <c r="J20" s="25" t="s">
        <v>18</v>
      </c>
      <c r="K20" s="18"/>
      <c r="L20" s="15"/>
      <c r="M20" s="25" t="s">
        <v>19</v>
      </c>
      <c r="N20" s="18"/>
      <c r="O20" s="18"/>
      <c r="P20" s="18"/>
      <c r="Q20" s="18"/>
      <c r="R20" s="18"/>
      <c r="S20" s="15"/>
      <c r="T20" s="25" t="s">
        <v>20</v>
      </c>
      <c r="U20" s="18"/>
      <c r="V20" s="18"/>
      <c r="W20" s="18"/>
      <c r="X20" s="18"/>
      <c r="Y20" s="18"/>
      <c r="Z20" s="15"/>
      <c r="AA20" s="25" t="s">
        <v>21</v>
      </c>
      <c r="AB20" s="15"/>
      <c r="AC20" s="16" t="s">
        <v>22</v>
      </c>
      <c r="AD20" s="15"/>
      <c r="AE20" s="4" t="s">
        <v>23</v>
      </c>
      <c r="AF20" s="4">
        <v>1</v>
      </c>
      <c r="AG20" s="4">
        <v>2</v>
      </c>
      <c r="AH20" s="4">
        <v>3</v>
      </c>
      <c r="AI20" s="4">
        <v>4</v>
      </c>
      <c r="AJ20" s="4">
        <v>5</v>
      </c>
      <c r="AK20" s="4">
        <v>6</v>
      </c>
      <c r="AL20" s="5" t="s">
        <v>24</v>
      </c>
      <c r="AM20" s="1"/>
      <c r="AN20" s="25" t="s">
        <v>20</v>
      </c>
      <c r="AO20" s="18"/>
      <c r="AP20" s="18"/>
      <c r="AQ20" s="18"/>
      <c r="AR20" s="18"/>
      <c r="AS20" s="15"/>
      <c r="AT20" s="25" t="s">
        <v>25</v>
      </c>
      <c r="AU20" s="15"/>
      <c r="AV20" s="25" t="s">
        <v>26</v>
      </c>
      <c r="AW20" s="15"/>
      <c r="AX20" s="25" t="s">
        <v>21</v>
      </c>
      <c r="AY20" s="15"/>
      <c r="AZ20" s="25" t="s">
        <v>27</v>
      </c>
      <c r="BA20" s="15"/>
      <c r="BB20" s="16" t="s">
        <v>28</v>
      </c>
      <c r="BC20" s="15"/>
      <c r="BD20" s="16" t="s">
        <v>29</v>
      </c>
      <c r="BE20" s="15"/>
      <c r="BF20" s="1"/>
    </row>
    <row r="21" spans="1:58" ht="12.75" customHeight="1" x14ac:dyDescent="0.2">
      <c r="A21" s="1"/>
      <c r="B21" s="6">
        <v>1</v>
      </c>
      <c r="C21" s="19" t="s">
        <v>68</v>
      </c>
      <c r="D21" s="18"/>
      <c r="E21" s="18"/>
      <c r="F21" s="18"/>
      <c r="G21" s="18"/>
      <c r="H21" s="18"/>
      <c r="I21" s="15"/>
      <c r="J21" s="19" t="s">
        <v>31</v>
      </c>
      <c r="K21" s="18"/>
      <c r="L21" s="15"/>
      <c r="M21" s="19"/>
      <c r="N21" s="18"/>
      <c r="O21" s="18"/>
      <c r="P21" s="18"/>
      <c r="Q21" s="18"/>
      <c r="R21" s="18"/>
      <c r="S21" s="15"/>
      <c r="T21" s="19" t="s">
        <v>63</v>
      </c>
      <c r="U21" s="18"/>
      <c r="V21" s="18"/>
      <c r="W21" s="18"/>
      <c r="X21" s="18"/>
      <c r="Y21" s="18"/>
      <c r="Z21" s="15"/>
      <c r="AA21" s="19">
        <v>3</v>
      </c>
      <c r="AB21" s="15"/>
      <c r="AC21" s="14">
        <v>13</v>
      </c>
      <c r="AD21" s="15"/>
      <c r="AE21" s="7">
        <v>10</v>
      </c>
      <c r="AF21" s="8">
        <v>3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9">
        <f t="shared" ref="AL21:AL31" si="0">AA21-(AF21+(AG21*2)+(AH21*3)+(AI21*4)+(AJ21*5)+(AK21*6))</f>
        <v>0</v>
      </c>
      <c r="AM21" s="6">
        <v>1</v>
      </c>
      <c r="AN21" s="19" t="s">
        <v>82</v>
      </c>
      <c r="AO21" s="18"/>
      <c r="AP21" s="18"/>
      <c r="AQ21" s="18"/>
      <c r="AR21" s="18"/>
      <c r="AS21" s="15"/>
      <c r="AT21" s="45">
        <v>7</v>
      </c>
      <c r="AU21" s="15"/>
      <c r="AV21" s="19">
        <v>1</v>
      </c>
      <c r="AW21" s="15"/>
      <c r="AX21" s="19">
        <v>18</v>
      </c>
      <c r="AY21" s="15"/>
      <c r="AZ21" s="19">
        <v>2</v>
      </c>
      <c r="BA21" s="15"/>
      <c r="BB21" s="14">
        <v>5</v>
      </c>
      <c r="BC21" s="15"/>
      <c r="BD21" s="14">
        <v>0</v>
      </c>
      <c r="BE21" s="15"/>
      <c r="BF21" s="1"/>
    </row>
    <row r="22" spans="1:58" ht="12.75" customHeight="1" x14ac:dyDescent="0.2">
      <c r="A22" s="1"/>
      <c r="B22" s="6">
        <v>2</v>
      </c>
      <c r="C22" s="19" t="s">
        <v>69</v>
      </c>
      <c r="D22" s="18"/>
      <c r="E22" s="18"/>
      <c r="F22" s="18"/>
      <c r="G22" s="18"/>
      <c r="H22" s="18"/>
      <c r="I22" s="15"/>
      <c r="J22" s="19" t="s">
        <v>30</v>
      </c>
      <c r="K22" s="18"/>
      <c r="L22" s="15"/>
      <c r="M22" s="19" t="s">
        <v>78</v>
      </c>
      <c r="N22" s="18"/>
      <c r="O22" s="18"/>
      <c r="P22" s="18"/>
      <c r="Q22" s="18"/>
      <c r="R22" s="18"/>
      <c r="S22" s="15"/>
      <c r="T22" s="19" t="s">
        <v>63</v>
      </c>
      <c r="U22" s="18"/>
      <c r="V22" s="18"/>
      <c r="W22" s="18"/>
      <c r="X22" s="18"/>
      <c r="Y22" s="18"/>
      <c r="Z22" s="15"/>
      <c r="AA22" s="19">
        <v>0</v>
      </c>
      <c r="AB22" s="15"/>
      <c r="AC22" s="14">
        <v>3</v>
      </c>
      <c r="AD22" s="15"/>
      <c r="AE22" s="7">
        <v>3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9">
        <f t="shared" si="0"/>
        <v>0</v>
      </c>
      <c r="AM22" s="6">
        <v>2</v>
      </c>
      <c r="AN22" s="19" t="s">
        <v>83</v>
      </c>
      <c r="AO22" s="18"/>
      <c r="AP22" s="18"/>
      <c r="AQ22" s="18"/>
      <c r="AR22" s="18"/>
      <c r="AS22" s="15"/>
      <c r="AT22" s="45">
        <v>8</v>
      </c>
      <c r="AU22" s="15"/>
      <c r="AV22" s="19">
        <v>0</v>
      </c>
      <c r="AW22" s="15"/>
      <c r="AX22" s="19">
        <v>30</v>
      </c>
      <c r="AY22" s="15"/>
      <c r="AZ22" s="19">
        <v>4</v>
      </c>
      <c r="BA22" s="15"/>
      <c r="BB22" s="14">
        <v>2</v>
      </c>
      <c r="BC22" s="15"/>
      <c r="BD22" s="14">
        <v>0</v>
      </c>
      <c r="BE22" s="15"/>
      <c r="BF22" s="1"/>
    </row>
    <row r="23" spans="1:58" ht="12.75" customHeight="1" x14ac:dyDescent="0.2">
      <c r="A23" s="1"/>
      <c r="B23" s="6">
        <v>3</v>
      </c>
      <c r="C23" s="19" t="s">
        <v>70</v>
      </c>
      <c r="D23" s="18"/>
      <c r="E23" s="18"/>
      <c r="F23" s="18"/>
      <c r="G23" s="18"/>
      <c r="H23" s="18"/>
      <c r="I23" s="15"/>
      <c r="J23" s="19" t="s">
        <v>49</v>
      </c>
      <c r="K23" s="18"/>
      <c r="L23" s="15"/>
      <c r="M23" s="19"/>
      <c r="N23" s="18"/>
      <c r="O23" s="18"/>
      <c r="P23" s="18"/>
      <c r="Q23" s="18"/>
      <c r="R23" s="18"/>
      <c r="S23" s="15"/>
      <c r="T23" s="19" t="s">
        <v>63</v>
      </c>
      <c r="U23" s="18"/>
      <c r="V23" s="18"/>
      <c r="W23" s="18"/>
      <c r="X23" s="18"/>
      <c r="Y23" s="18"/>
      <c r="Z23" s="15"/>
      <c r="AA23" s="19">
        <v>3</v>
      </c>
      <c r="AB23" s="15"/>
      <c r="AC23" s="14">
        <v>7</v>
      </c>
      <c r="AD23" s="15"/>
      <c r="AE23" s="7">
        <v>4</v>
      </c>
      <c r="AF23" s="8">
        <v>1</v>
      </c>
      <c r="AG23" s="8">
        <v>1</v>
      </c>
      <c r="AH23" s="8">
        <v>0</v>
      </c>
      <c r="AI23" s="8">
        <v>0</v>
      </c>
      <c r="AJ23" s="8">
        <v>0</v>
      </c>
      <c r="AK23" s="8">
        <v>0</v>
      </c>
      <c r="AL23" s="9">
        <f t="shared" si="0"/>
        <v>0</v>
      </c>
      <c r="AM23" s="6">
        <v>3</v>
      </c>
      <c r="AN23" s="19" t="s">
        <v>84</v>
      </c>
      <c r="AO23" s="18"/>
      <c r="AP23" s="18"/>
      <c r="AQ23" s="18"/>
      <c r="AR23" s="18"/>
      <c r="AS23" s="15"/>
      <c r="AT23" s="45">
        <v>5</v>
      </c>
      <c r="AU23" s="15"/>
      <c r="AV23" s="19">
        <v>0</v>
      </c>
      <c r="AW23" s="15"/>
      <c r="AX23" s="19">
        <v>18</v>
      </c>
      <c r="AY23" s="15"/>
      <c r="AZ23" s="19">
        <v>0</v>
      </c>
      <c r="BA23" s="15"/>
      <c r="BB23" s="14">
        <v>3</v>
      </c>
      <c r="BC23" s="15"/>
      <c r="BD23" s="14">
        <v>0</v>
      </c>
      <c r="BE23" s="15"/>
      <c r="BF23" s="1"/>
    </row>
    <row r="24" spans="1:58" ht="12.75" customHeight="1" x14ac:dyDescent="0.2">
      <c r="A24" s="1"/>
      <c r="B24" s="6">
        <v>4</v>
      </c>
      <c r="C24" s="19" t="s">
        <v>77</v>
      </c>
      <c r="D24" s="18"/>
      <c r="E24" s="18"/>
      <c r="F24" s="18"/>
      <c r="G24" s="18"/>
      <c r="H24" s="18"/>
      <c r="I24" s="15"/>
      <c r="J24" s="19" t="s">
        <v>30</v>
      </c>
      <c r="K24" s="18"/>
      <c r="L24" s="15"/>
      <c r="M24" s="19" t="s">
        <v>79</v>
      </c>
      <c r="N24" s="18"/>
      <c r="O24" s="18"/>
      <c r="P24" s="18"/>
      <c r="Q24" s="18"/>
      <c r="R24" s="18"/>
      <c r="S24" s="15"/>
      <c r="T24" s="19" t="s">
        <v>64</v>
      </c>
      <c r="U24" s="18"/>
      <c r="V24" s="18"/>
      <c r="W24" s="18"/>
      <c r="X24" s="18"/>
      <c r="Y24" s="18"/>
      <c r="Z24" s="15"/>
      <c r="AA24" s="19">
        <v>10</v>
      </c>
      <c r="AB24" s="15"/>
      <c r="AC24" s="14">
        <v>32</v>
      </c>
      <c r="AD24" s="15"/>
      <c r="AE24" s="7">
        <v>22</v>
      </c>
      <c r="AF24" s="8">
        <v>10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9">
        <f t="shared" si="0"/>
        <v>0</v>
      </c>
      <c r="AM24" s="6">
        <v>4</v>
      </c>
      <c r="AN24" s="19" t="s">
        <v>87</v>
      </c>
      <c r="AO24" s="18"/>
      <c r="AP24" s="18"/>
      <c r="AQ24" s="18"/>
      <c r="AR24" s="18"/>
      <c r="AS24" s="15"/>
      <c r="AT24" s="45">
        <v>4</v>
      </c>
      <c r="AU24" s="15"/>
      <c r="AV24" s="19">
        <v>0</v>
      </c>
      <c r="AW24" s="15"/>
      <c r="AX24" s="19">
        <v>11</v>
      </c>
      <c r="AY24" s="15"/>
      <c r="AZ24" s="19">
        <v>3</v>
      </c>
      <c r="BA24" s="15"/>
      <c r="BB24" s="14">
        <v>4</v>
      </c>
      <c r="BC24" s="15"/>
      <c r="BD24" s="14">
        <v>0</v>
      </c>
      <c r="BE24" s="15"/>
      <c r="BF24" s="1"/>
    </row>
    <row r="25" spans="1:58" ht="12.75" customHeight="1" x14ac:dyDescent="0.2">
      <c r="A25" s="1"/>
      <c r="B25" s="6">
        <v>5</v>
      </c>
      <c r="C25" s="19" t="s">
        <v>72</v>
      </c>
      <c r="D25" s="18"/>
      <c r="E25" s="18"/>
      <c r="F25" s="18"/>
      <c r="G25" s="18"/>
      <c r="H25" s="18"/>
      <c r="I25" s="15"/>
      <c r="J25" s="19" t="s">
        <v>80</v>
      </c>
      <c r="K25" s="18"/>
      <c r="L25" s="15"/>
      <c r="M25" s="19"/>
      <c r="N25" s="18"/>
      <c r="O25" s="18"/>
      <c r="P25" s="18"/>
      <c r="Q25" s="18"/>
      <c r="R25" s="18"/>
      <c r="S25" s="15"/>
      <c r="T25" s="19" t="s">
        <v>66</v>
      </c>
      <c r="U25" s="18"/>
      <c r="V25" s="18"/>
      <c r="W25" s="18"/>
      <c r="X25" s="18"/>
      <c r="Y25" s="18"/>
      <c r="Z25" s="15"/>
      <c r="AA25" s="19">
        <v>5</v>
      </c>
      <c r="AB25" s="15"/>
      <c r="AC25" s="14">
        <v>9</v>
      </c>
      <c r="AD25" s="15"/>
      <c r="AE25" s="7">
        <v>5</v>
      </c>
      <c r="AF25" s="8">
        <v>3</v>
      </c>
      <c r="AG25" s="8">
        <v>1</v>
      </c>
      <c r="AH25" s="8">
        <v>0</v>
      </c>
      <c r="AI25" s="8">
        <v>0</v>
      </c>
      <c r="AJ25" s="8">
        <v>0</v>
      </c>
      <c r="AK25" s="8">
        <v>0</v>
      </c>
      <c r="AL25" s="9">
        <f t="shared" si="0"/>
        <v>0</v>
      </c>
      <c r="AM25" s="6">
        <v>5</v>
      </c>
      <c r="AN25" s="19" t="s">
        <v>67</v>
      </c>
      <c r="AO25" s="18"/>
      <c r="AP25" s="18"/>
      <c r="AQ25" s="18"/>
      <c r="AR25" s="18"/>
      <c r="AS25" s="15"/>
      <c r="AT25" s="45">
        <v>1.5</v>
      </c>
      <c r="AU25" s="15"/>
      <c r="AV25" s="19">
        <v>0</v>
      </c>
      <c r="AW25" s="15"/>
      <c r="AX25" s="19">
        <v>6</v>
      </c>
      <c r="AY25" s="15"/>
      <c r="AZ25" s="19">
        <v>1</v>
      </c>
      <c r="BA25" s="15"/>
      <c r="BB25" s="14">
        <v>0</v>
      </c>
      <c r="BC25" s="15"/>
      <c r="BD25" s="14">
        <v>0</v>
      </c>
      <c r="BE25" s="15"/>
      <c r="BF25" s="1"/>
    </row>
    <row r="26" spans="1:58" ht="12.75" customHeight="1" x14ac:dyDescent="0.2">
      <c r="A26" s="1"/>
      <c r="B26" s="6">
        <v>6</v>
      </c>
      <c r="C26" s="19" t="s">
        <v>73</v>
      </c>
      <c r="D26" s="18"/>
      <c r="E26" s="18"/>
      <c r="F26" s="18"/>
      <c r="G26" s="18"/>
      <c r="H26" s="18"/>
      <c r="I26" s="15"/>
      <c r="J26" s="19" t="s">
        <v>31</v>
      </c>
      <c r="K26" s="18"/>
      <c r="L26" s="15"/>
      <c r="M26" s="19">
        <v>91</v>
      </c>
      <c r="N26" s="18"/>
      <c r="O26" s="18"/>
      <c r="P26" s="18"/>
      <c r="Q26" s="18"/>
      <c r="R26" s="18"/>
      <c r="S26" s="15"/>
      <c r="T26" s="19" t="s">
        <v>64</v>
      </c>
      <c r="U26" s="18"/>
      <c r="V26" s="18"/>
      <c r="W26" s="18"/>
      <c r="X26" s="18"/>
      <c r="Y26" s="18"/>
      <c r="Z26" s="15"/>
      <c r="AA26" s="19">
        <v>7</v>
      </c>
      <c r="AB26" s="15"/>
      <c r="AC26" s="14">
        <v>21</v>
      </c>
      <c r="AD26" s="15"/>
      <c r="AE26" s="7">
        <v>14</v>
      </c>
      <c r="AF26" s="8">
        <v>3</v>
      </c>
      <c r="AG26" s="8">
        <v>2</v>
      </c>
      <c r="AH26" s="8">
        <v>0</v>
      </c>
      <c r="AI26" s="8">
        <v>0</v>
      </c>
      <c r="AJ26" s="8">
        <v>0</v>
      </c>
      <c r="AK26" s="8">
        <v>0</v>
      </c>
      <c r="AL26" s="9">
        <f t="shared" si="0"/>
        <v>0</v>
      </c>
      <c r="AM26" s="6">
        <v>6</v>
      </c>
      <c r="AN26" s="19" t="s">
        <v>88</v>
      </c>
      <c r="AO26" s="18"/>
      <c r="AP26" s="18"/>
      <c r="AQ26" s="18"/>
      <c r="AR26" s="18"/>
      <c r="AS26" s="15"/>
      <c r="AT26" s="45">
        <v>1</v>
      </c>
      <c r="AU26" s="15"/>
      <c r="AV26" s="19">
        <v>0</v>
      </c>
      <c r="AW26" s="15"/>
      <c r="AX26" s="19">
        <v>3</v>
      </c>
      <c r="AY26" s="15"/>
      <c r="AZ26" s="19">
        <v>0</v>
      </c>
      <c r="BA26" s="15"/>
      <c r="BB26" s="14">
        <v>2</v>
      </c>
      <c r="BC26" s="15"/>
      <c r="BD26" s="14">
        <v>0</v>
      </c>
      <c r="BE26" s="15"/>
      <c r="BF26" s="1"/>
    </row>
    <row r="27" spans="1:58" ht="12.75" customHeight="1" x14ac:dyDescent="0.2">
      <c r="A27" s="1"/>
      <c r="B27" s="6">
        <v>7</v>
      </c>
      <c r="C27" s="19" t="s">
        <v>99</v>
      </c>
      <c r="D27" s="18"/>
      <c r="E27" s="18"/>
      <c r="F27" s="18"/>
      <c r="G27" s="18"/>
      <c r="H27" s="18"/>
      <c r="I27" s="15"/>
      <c r="J27" s="19" t="s">
        <v>31</v>
      </c>
      <c r="K27" s="18"/>
      <c r="L27" s="15"/>
      <c r="M27" s="19"/>
      <c r="N27" s="18"/>
      <c r="O27" s="18"/>
      <c r="P27" s="18"/>
      <c r="Q27" s="18"/>
      <c r="R27" s="18"/>
      <c r="S27" s="15"/>
      <c r="T27" s="19" t="s">
        <v>64</v>
      </c>
      <c r="U27" s="18"/>
      <c r="V27" s="18"/>
      <c r="W27" s="18"/>
      <c r="X27" s="18"/>
      <c r="Y27" s="18"/>
      <c r="Z27" s="15"/>
      <c r="AA27" s="19">
        <v>1</v>
      </c>
      <c r="AB27" s="15"/>
      <c r="AC27" s="14">
        <v>13</v>
      </c>
      <c r="AD27" s="15"/>
      <c r="AE27" s="7">
        <v>12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9">
        <f t="shared" si="0"/>
        <v>0</v>
      </c>
      <c r="AM27" s="6">
        <v>7</v>
      </c>
      <c r="AN27" s="19"/>
      <c r="AO27" s="18"/>
      <c r="AP27" s="18"/>
      <c r="AQ27" s="18"/>
      <c r="AR27" s="18"/>
      <c r="AS27" s="15"/>
      <c r="AT27" s="45"/>
      <c r="AU27" s="15"/>
      <c r="AV27" s="19"/>
      <c r="AW27" s="15"/>
      <c r="AX27" s="19"/>
      <c r="AY27" s="15"/>
      <c r="AZ27" s="19"/>
      <c r="BA27" s="15"/>
      <c r="BB27" s="14"/>
      <c r="BC27" s="15"/>
      <c r="BD27" s="14"/>
      <c r="BE27" s="15"/>
      <c r="BF27" s="1"/>
    </row>
    <row r="28" spans="1:58" ht="12.75" customHeight="1" x14ac:dyDescent="0.2">
      <c r="A28" s="1"/>
      <c r="B28" s="6">
        <v>8</v>
      </c>
      <c r="C28" s="19" t="s">
        <v>76</v>
      </c>
      <c r="D28" s="18"/>
      <c r="E28" s="18"/>
      <c r="F28" s="18"/>
      <c r="G28" s="18"/>
      <c r="H28" s="18"/>
      <c r="I28" s="15"/>
      <c r="J28" s="19" t="s">
        <v>31</v>
      </c>
      <c r="K28" s="18"/>
      <c r="L28" s="15"/>
      <c r="M28" s="19"/>
      <c r="N28" s="18"/>
      <c r="O28" s="18"/>
      <c r="P28" s="18"/>
      <c r="Q28" s="18"/>
      <c r="R28" s="18"/>
      <c r="S28" s="15"/>
      <c r="T28" s="19" t="s">
        <v>66</v>
      </c>
      <c r="U28" s="18"/>
      <c r="V28" s="18"/>
      <c r="W28" s="18"/>
      <c r="X28" s="18"/>
      <c r="Y28" s="18"/>
      <c r="Z28" s="15"/>
      <c r="AA28" s="19">
        <v>15</v>
      </c>
      <c r="AB28" s="15"/>
      <c r="AC28" s="14">
        <v>31</v>
      </c>
      <c r="AD28" s="15"/>
      <c r="AE28" s="7">
        <v>24</v>
      </c>
      <c r="AF28" s="8">
        <v>4</v>
      </c>
      <c r="AG28" s="8">
        <v>0</v>
      </c>
      <c r="AH28" s="8">
        <v>1</v>
      </c>
      <c r="AI28" s="8">
        <v>2</v>
      </c>
      <c r="AJ28" s="8">
        <v>0</v>
      </c>
      <c r="AK28" s="8">
        <v>0</v>
      </c>
      <c r="AL28" s="9">
        <f t="shared" si="0"/>
        <v>0</v>
      </c>
      <c r="AM28" s="6">
        <v>8</v>
      </c>
      <c r="AN28" s="19"/>
      <c r="AO28" s="18"/>
      <c r="AP28" s="18"/>
      <c r="AQ28" s="18"/>
      <c r="AR28" s="18"/>
      <c r="AS28" s="15"/>
      <c r="AT28" s="45"/>
      <c r="AU28" s="15"/>
      <c r="AV28" s="19"/>
      <c r="AW28" s="15"/>
      <c r="AX28" s="19"/>
      <c r="AY28" s="15"/>
      <c r="AZ28" s="19"/>
      <c r="BA28" s="15"/>
      <c r="BB28" s="14"/>
      <c r="BC28" s="15"/>
      <c r="BD28" s="14"/>
      <c r="BE28" s="15"/>
      <c r="BF28" s="1"/>
    </row>
    <row r="29" spans="1:58" ht="12.75" customHeight="1" x14ac:dyDescent="0.2">
      <c r="A29" s="1"/>
      <c r="B29" s="6">
        <v>9</v>
      </c>
      <c r="C29" s="19" t="s">
        <v>71</v>
      </c>
      <c r="D29" s="18"/>
      <c r="E29" s="18"/>
      <c r="F29" s="18"/>
      <c r="G29" s="18"/>
      <c r="H29" s="18"/>
      <c r="I29" s="15"/>
      <c r="J29" s="19" t="s">
        <v>31</v>
      </c>
      <c r="K29" s="18"/>
      <c r="L29" s="15"/>
      <c r="M29" s="19"/>
      <c r="N29" s="18"/>
      <c r="O29" s="18"/>
      <c r="P29" s="18"/>
      <c r="Q29" s="18"/>
      <c r="R29" s="18"/>
      <c r="S29" s="15"/>
      <c r="T29" s="19" t="s">
        <v>63</v>
      </c>
      <c r="U29" s="18"/>
      <c r="V29" s="18"/>
      <c r="W29" s="18"/>
      <c r="X29" s="18"/>
      <c r="Y29" s="18"/>
      <c r="Z29" s="15"/>
      <c r="AA29" s="19">
        <v>7</v>
      </c>
      <c r="AB29" s="15"/>
      <c r="AC29" s="14">
        <v>13</v>
      </c>
      <c r="AD29" s="15"/>
      <c r="AE29" s="7">
        <v>10</v>
      </c>
      <c r="AF29" s="8">
        <v>1</v>
      </c>
      <c r="AG29" s="8">
        <v>1</v>
      </c>
      <c r="AH29" s="8">
        <v>0</v>
      </c>
      <c r="AI29" s="8">
        <v>1</v>
      </c>
      <c r="AJ29" s="8">
        <v>0</v>
      </c>
      <c r="AK29" s="8">
        <v>0</v>
      </c>
      <c r="AL29" s="9">
        <f t="shared" si="0"/>
        <v>0</v>
      </c>
      <c r="AM29" s="6">
        <v>9</v>
      </c>
      <c r="AN29" s="19"/>
      <c r="AO29" s="18"/>
      <c r="AP29" s="18"/>
      <c r="AQ29" s="18"/>
      <c r="AR29" s="18"/>
      <c r="AS29" s="15"/>
      <c r="AT29" s="45"/>
      <c r="AU29" s="15"/>
      <c r="AV29" s="19"/>
      <c r="AW29" s="15"/>
      <c r="AX29" s="19"/>
      <c r="AY29" s="15"/>
      <c r="AZ29" s="19"/>
      <c r="BA29" s="15"/>
      <c r="BB29" s="14"/>
      <c r="BC29" s="15"/>
      <c r="BD29" s="14"/>
      <c r="BE29" s="15"/>
      <c r="BF29" s="1"/>
    </row>
    <row r="30" spans="1:58" ht="12.75" customHeight="1" x14ac:dyDescent="0.2">
      <c r="A30" s="1"/>
      <c r="B30" s="6">
        <v>10</v>
      </c>
      <c r="C30" s="19" t="s">
        <v>75</v>
      </c>
      <c r="D30" s="18"/>
      <c r="E30" s="18"/>
      <c r="F30" s="18"/>
      <c r="G30" s="18"/>
      <c r="H30" s="18"/>
      <c r="I30" s="15"/>
      <c r="J30" s="19" t="s">
        <v>30</v>
      </c>
      <c r="K30" s="18"/>
      <c r="L30" s="15"/>
      <c r="M30" s="19" t="s">
        <v>81</v>
      </c>
      <c r="N30" s="18"/>
      <c r="O30" s="18"/>
      <c r="P30" s="18"/>
      <c r="Q30" s="18"/>
      <c r="R30" s="18"/>
      <c r="S30" s="15"/>
      <c r="T30" s="19" t="s">
        <v>67</v>
      </c>
      <c r="U30" s="18"/>
      <c r="V30" s="18"/>
      <c r="W30" s="18"/>
      <c r="X30" s="18"/>
      <c r="Y30" s="18"/>
      <c r="Z30" s="15"/>
      <c r="AA30" s="19">
        <v>2</v>
      </c>
      <c r="AB30" s="15"/>
      <c r="AC30" s="14">
        <v>12</v>
      </c>
      <c r="AD30" s="15"/>
      <c r="AE30" s="7">
        <v>10</v>
      </c>
      <c r="AF30" s="8">
        <v>2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9">
        <f t="shared" si="0"/>
        <v>0</v>
      </c>
      <c r="AM30" s="6">
        <v>10</v>
      </c>
      <c r="AN30" s="19"/>
      <c r="AO30" s="18"/>
      <c r="AP30" s="18"/>
      <c r="AQ30" s="18"/>
      <c r="AR30" s="18"/>
      <c r="AS30" s="15"/>
      <c r="AT30" s="45"/>
      <c r="AU30" s="15"/>
      <c r="AV30" s="19"/>
      <c r="AW30" s="15"/>
      <c r="AX30" s="19"/>
      <c r="AY30" s="15"/>
      <c r="AZ30" s="19"/>
      <c r="BA30" s="15"/>
      <c r="BB30" s="14"/>
      <c r="BC30" s="15"/>
      <c r="BD30" s="14"/>
      <c r="BE30" s="15"/>
      <c r="BF30" s="1"/>
    </row>
    <row r="31" spans="1:58" ht="12.75" customHeight="1" x14ac:dyDescent="0.2">
      <c r="A31" s="1"/>
      <c r="B31" s="6">
        <v>11</v>
      </c>
      <c r="C31" s="19" t="s">
        <v>74</v>
      </c>
      <c r="D31" s="18"/>
      <c r="E31" s="18"/>
      <c r="F31" s="18"/>
      <c r="G31" s="18"/>
      <c r="H31" s="18"/>
      <c r="I31" s="15"/>
      <c r="J31" s="19" t="s">
        <v>32</v>
      </c>
      <c r="K31" s="18"/>
      <c r="L31" s="15"/>
      <c r="M31" s="19"/>
      <c r="N31" s="18"/>
      <c r="O31" s="18"/>
      <c r="P31" s="18"/>
      <c r="Q31" s="18"/>
      <c r="R31" s="18"/>
      <c r="S31" s="15"/>
      <c r="T31" s="19"/>
      <c r="U31" s="18"/>
      <c r="V31" s="18"/>
      <c r="W31" s="18"/>
      <c r="X31" s="18"/>
      <c r="Y31" s="18"/>
      <c r="Z31" s="15"/>
      <c r="AA31" s="19">
        <v>11</v>
      </c>
      <c r="AB31" s="15"/>
      <c r="AC31" s="14">
        <v>6</v>
      </c>
      <c r="AD31" s="15"/>
      <c r="AE31" s="7">
        <v>2</v>
      </c>
      <c r="AF31" s="8">
        <v>1</v>
      </c>
      <c r="AG31" s="8">
        <v>1</v>
      </c>
      <c r="AH31" s="8">
        <v>0</v>
      </c>
      <c r="AI31" s="8">
        <v>2</v>
      </c>
      <c r="AJ31" s="8">
        <v>0</v>
      </c>
      <c r="AK31" s="8">
        <v>0</v>
      </c>
      <c r="AL31" s="9">
        <f t="shared" si="0"/>
        <v>0</v>
      </c>
      <c r="AM31" s="6">
        <v>11</v>
      </c>
      <c r="AN31" s="19"/>
      <c r="AO31" s="18"/>
      <c r="AP31" s="18"/>
      <c r="AQ31" s="18"/>
      <c r="AR31" s="18"/>
      <c r="AS31" s="15"/>
      <c r="AT31" s="45"/>
      <c r="AU31" s="15"/>
      <c r="AV31" s="19"/>
      <c r="AW31" s="15"/>
      <c r="AX31" s="19"/>
      <c r="AY31" s="15"/>
      <c r="AZ31" s="19"/>
      <c r="BA31" s="15"/>
      <c r="BB31" s="14"/>
      <c r="BC31" s="15"/>
      <c r="BD31" s="14"/>
      <c r="BE31" s="15"/>
      <c r="BF31" s="1"/>
    </row>
    <row r="32" spans="1:58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7" t="s">
        <v>33</v>
      </c>
      <c r="V32" s="48"/>
      <c r="W32" s="49"/>
      <c r="X32" s="32" t="s">
        <v>34</v>
      </c>
      <c r="Y32" s="18"/>
      <c r="Z32" s="15"/>
      <c r="AA32" s="19">
        <v>0</v>
      </c>
      <c r="AB32" s="15"/>
      <c r="AC32" s="16">
        <f>AC21+AC22+AC23+AC24+AC25+AC26+AC27+AC28+AC29+AC30+AC31</f>
        <v>160</v>
      </c>
      <c r="AD32" s="15"/>
      <c r="AE32" s="4">
        <f t="shared" ref="AE32:AK32" si="1">AE21+AE22+AE23+AE24+AE25+AE26+AE27+AE28+AE29+AE30+AE31</f>
        <v>116</v>
      </c>
      <c r="AF32" s="4">
        <f t="shared" si="1"/>
        <v>29</v>
      </c>
      <c r="AG32" s="4">
        <f t="shared" si="1"/>
        <v>6</v>
      </c>
      <c r="AH32" s="4">
        <f t="shared" si="1"/>
        <v>1</v>
      </c>
      <c r="AI32" s="4">
        <f t="shared" si="1"/>
        <v>5</v>
      </c>
      <c r="AJ32" s="4">
        <f t="shared" si="1"/>
        <v>0</v>
      </c>
      <c r="AK32" s="4">
        <f t="shared" si="1"/>
        <v>0</v>
      </c>
      <c r="AL32" s="1"/>
      <c r="AM32" s="1"/>
      <c r="AN32" s="1"/>
      <c r="AO32" s="1"/>
      <c r="AP32" s="1"/>
      <c r="AQ32" s="25" t="s">
        <v>35</v>
      </c>
      <c r="AR32" s="18"/>
      <c r="AS32" s="15"/>
      <c r="AT32" s="26">
        <f>AT21+AT22+AT23+AT24+AT25+AT26+AT27+AT28+AT29+AT30+AT31</f>
        <v>26.5</v>
      </c>
      <c r="AU32" s="15"/>
      <c r="AV32" s="25">
        <f>AV21+AV22+AV23+AV24+AV25+AV26+AV27+AV28+AV29+AV30+AV31</f>
        <v>1</v>
      </c>
      <c r="AW32" s="15"/>
      <c r="AX32" s="25">
        <f>AX21+AX22+AX23+AX24+AX25+AX26+AX27+AX28+AX29+AX30+AX31</f>
        <v>86</v>
      </c>
      <c r="AY32" s="15"/>
      <c r="AZ32" s="25">
        <f>AZ21+AZ22+AZ23+AZ24+AZ25+AZ26+AZ27+AZ28+AZ29+AZ30+AZ31</f>
        <v>10</v>
      </c>
      <c r="BA32" s="15"/>
      <c r="BB32" s="16">
        <f>BB21+BB22+BB23+BB24+BB25+BB26+BB27+BB28+BB29+BB30+BB31</f>
        <v>16</v>
      </c>
      <c r="BC32" s="15"/>
      <c r="BD32" s="16">
        <f>BD21+BD22+BD23+BD24+BD25+BD26+BD27+BD28+BD29+BD30+BD31</f>
        <v>0</v>
      </c>
      <c r="BE32" s="15"/>
      <c r="BF32" s="1"/>
    </row>
    <row r="33" spans="1:58" ht="12.75" customHeight="1" x14ac:dyDescent="0.2">
      <c r="A33" s="1"/>
      <c r="B33" s="21" t="s">
        <v>36</v>
      </c>
      <c r="C33" s="18"/>
      <c r="D33" s="18"/>
      <c r="E33" s="18"/>
      <c r="F33" s="15"/>
      <c r="G33" s="10">
        <v>1</v>
      </c>
      <c r="H33" s="10">
        <v>2</v>
      </c>
      <c r="I33" s="10">
        <v>3</v>
      </c>
      <c r="J33" s="10">
        <v>4</v>
      </c>
      <c r="K33" s="10">
        <v>5</v>
      </c>
      <c r="L33" s="10">
        <v>6</v>
      </c>
      <c r="M33" s="10">
        <v>7</v>
      </c>
      <c r="N33" s="10">
        <v>8</v>
      </c>
      <c r="O33" s="10">
        <v>9</v>
      </c>
      <c r="P33" s="10">
        <v>10</v>
      </c>
      <c r="Q33" s="1"/>
      <c r="R33" s="1"/>
      <c r="S33" s="1"/>
      <c r="T33" s="1"/>
      <c r="U33" s="50"/>
      <c r="V33" s="23"/>
      <c r="W33" s="34"/>
      <c r="X33" s="32" t="s">
        <v>37</v>
      </c>
      <c r="Y33" s="18"/>
      <c r="Z33" s="15"/>
      <c r="AA33" s="19">
        <v>5</v>
      </c>
      <c r="AB33" s="15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25" t="s">
        <v>38</v>
      </c>
      <c r="AR33" s="18"/>
      <c r="AS33" s="15"/>
      <c r="AT33" s="21">
        <f>(AT32-ABS(AT32-TRUNC(AT32)))*6+(ABS(AT32-TRUNC(AT32))*10)</f>
        <v>161</v>
      </c>
      <c r="AU33" s="15"/>
      <c r="AV33" s="1"/>
      <c r="AW33" s="1"/>
      <c r="AX33" s="25">
        <f t="shared" ref="AX33:AX34" si="2">AA32</f>
        <v>0</v>
      </c>
      <c r="AY33" s="15"/>
      <c r="AZ33" s="25" t="s">
        <v>34</v>
      </c>
      <c r="BA33" s="18"/>
      <c r="BB33" s="15"/>
      <c r="BC33" s="1"/>
      <c r="BD33" s="1"/>
      <c r="BE33" s="1"/>
      <c r="BF33" s="1"/>
    </row>
    <row r="34" spans="1:58" ht="12.75" customHeight="1" x14ac:dyDescent="0.2">
      <c r="A34" s="1"/>
      <c r="B34" s="21" t="s">
        <v>39</v>
      </c>
      <c r="C34" s="18"/>
      <c r="D34" s="18"/>
      <c r="E34" s="18"/>
      <c r="F34" s="15"/>
      <c r="G34" s="11">
        <v>2</v>
      </c>
      <c r="H34" s="11">
        <v>1</v>
      </c>
      <c r="I34" s="11">
        <v>3</v>
      </c>
      <c r="J34" s="11">
        <v>6</v>
      </c>
      <c r="K34" s="11">
        <v>4</v>
      </c>
      <c r="L34" s="11">
        <v>6</v>
      </c>
      <c r="M34" s="11">
        <v>7</v>
      </c>
      <c r="N34" s="11">
        <v>8</v>
      </c>
      <c r="O34" s="11">
        <v>9</v>
      </c>
      <c r="P34" s="11">
        <v>10</v>
      </c>
      <c r="Q34" s="1"/>
      <c r="R34" s="1"/>
      <c r="S34" s="1"/>
      <c r="T34" s="1"/>
      <c r="U34" s="33">
        <f>AA32+AA33+AA34+AA35+AA36</f>
        <v>27</v>
      </c>
      <c r="V34" s="23"/>
      <c r="W34" s="34"/>
      <c r="X34" s="32" t="s">
        <v>28</v>
      </c>
      <c r="Y34" s="18"/>
      <c r="Z34" s="15"/>
      <c r="AA34" s="19">
        <v>22</v>
      </c>
      <c r="AB34" s="15"/>
      <c r="AC34" s="1"/>
      <c r="AD34" s="1"/>
      <c r="AE34" s="22" t="s">
        <v>40</v>
      </c>
      <c r="AF34" s="23"/>
      <c r="AG34" s="23"/>
      <c r="AH34" s="23"/>
      <c r="AI34" s="23"/>
      <c r="AJ34" s="23"/>
      <c r="AK34" s="23"/>
      <c r="AL34" s="23"/>
      <c r="AM34" s="23"/>
      <c r="AN34" s="23"/>
      <c r="AO34" s="1"/>
      <c r="AP34" s="1"/>
      <c r="AQ34" s="1"/>
      <c r="AR34" s="1"/>
      <c r="AS34" s="1"/>
      <c r="AT34" s="1"/>
      <c r="AU34" s="1"/>
      <c r="AV34" s="1"/>
      <c r="AW34" s="1"/>
      <c r="AX34" s="25">
        <f t="shared" si="2"/>
        <v>5</v>
      </c>
      <c r="AY34" s="15"/>
      <c r="AZ34" s="25" t="s">
        <v>37</v>
      </c>
      <c r="BA34" s="18"/>
      <c r="BB34" s="15"/>
      <c r="BC34" s="1"/>
      <c r="BD34" s="1"/>
      <c r="BE34" s="1"/>
      <c r="BF34" s="1"/>
    </row>
    <row r="35" spans="1:58" ht="12.75" customHeight="1" x14ac:dyDescent="0.2">
      <c r="A35" s="1"/>
      <c r="B35" s="21" t="s">
        <v>41</v>
      </c>
      <c r="C35" s="18"/>
      <c r="D35" s="18"/>
      <c r="E35" s="18"/>
      <c r="F35" s="15"/>
      <c r="G35" s="11">
        <v>3</v>
      </c>
      <c r="H35" s="11">
        <v>14</v>
      </c>
      <c r="I35" s="11">
        <v>15</v>
      </c>
      <c r="J35" s="11">
        <v>24</v>
      </c>
      <c r="K35" s="11">
        <v>48</v>
      </c>
      <c r="L35" s="11">
        <v>54</v>
      </c>
      <c r="M35" s="11">
        <v>52</v>
      </c>
      <c r="N35" s="11">
        <v>70</v>
      </c>
      <c r="O35" s="11">
        <v>77</v>
      </c>
      <c r="P35" s="11">
        <v>91</v>
      </c>
      <c r="Q35" s="1"/>
      <c r="R35" s="1"/>
      <c r="S35" s="1"/>
      <c r="T35" s="1"/>
      <c r="U35" s="35"/>
      <c r="V35" s="36"/>
      <c r="W35" s="37"/>
      <c r="X35" s="32" t="s">
        <v>29</v>
      </c>
      <c r="Y35" s="18"/>
      <c r="Z35" s="15"/>
      <c r="AA35" s="19">
        <v>0</v>
      </c>
      <c r="AB35" s="15"/>
      <c r="AC35" s="1"/>
      <c r="AD35" s="1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"/>
      <c r="AP35" s="1"/>
      <c r="AQ35" s="1"/>
      <c r="AR35" s="1"/>
      <c r="AS35" s="1"/>
      <c r="AT35" s="1"/>
      <c r="AU35" s="1"/>
      <c r="AV35" s="1"/>
      <c r="AW35" s="1"/>
      <c r="AX35" s="24">
        <f>AA36</f>
        <v>0</v>
      </c>
      <c r="AY35" s="15"/>
      <c r="AZ35" s="25" t="s">
        <v>42</v>
      </c>
      <c r="BA35" s="18"/>
      <c r="BB35" s="15"/>
      <c r="BC35" s="1"/>
      <c r="BD35" s="1"/>
      <c r="BE35" s="1"/>
      <c r="BF35" s="1"/>
    </row>
    <row r="36" spans="1:58" ht="12.75" customHeight="1" x14ac:dyDescent="0.2">
      <c r="A36" s="1"/>
      <c r="B36" s="21" t="s">
        <v>43</v>
      </c>
      <c r="C36" s="18"/>
      <c r="D36" s="18"/>
      <c r="E36" s="18"/>
      <c r="F36" s="15"/>
      <c r="G36" s="10">
        <f>IF(G35&gt;0,G35,0)</f>
        <v>3</v>
      </c>
      <c r="H36" s="10">
        <f t="shared" ref="H36:P36" si="3">IF(H35-G35&gt;0,H35-G35,0)</f>
        <v>11</v>
      </c>
      <c r="I36" s="10">
        <f t="shared" si="3"/>
        <v>1</v>
      </c>
      <c r="J36" s="10">
        <f t="shared" si="3"/>
        <v>9</v>
      </c>
      <c r="K36" s="10">
        <f t="shared" si="3"/>
        <v>24</v>
      </c>
      <c r="L36" s="10">
        <f t="shared" si="3"/>
        <v>6</v>
      </c>
      <c r="M36" s="10">
        <f t="shared" si="3"/>
        <v>0</v>
      </c>
      <c r="N36" s="10">
        <f t="shared" si="3"/>
        <v>18</v>
      </c>
      <c r="O36" s="10">
        <f t="shared" si="3"/>
        <v>7</v>
      </c>
      <c r="P36" s="10">
        <f t="shared" si="3"/>
        <v>14</v>
      </c>
      <c r="Q36" s="1"/>
      <c r="R36" s="1"/>
      <c r="S36" s="1"/>
      <c r="T36" s="1"/>
      <c r="U36" s="1"/>
      <c r="V36" s="1"/>
      <c r="W36" s="1"/>
      <c r="X36" s="25" t="s">
        <v>44</v>
      </c>
      <c r="Y36" s="18"/>
      <c r="Z36" s="15"/>
      <c r="AA36" s="19">
        <v>0</v>
      </c>
      <c r="AB36" s="15"/>
      <c r="AC36" s="1"/>
      <c r="AD36" s="1"/>
      <c r="AE36" s="21" t="s">
        <v>45</v>
      </c>
      <c r="AF36" s="18"/>
      <c r="AG36" s="18"/>
      <c r="AH36" s="15"/>
      <c r="AI36" s="21" t="s">
        <v>46</v>
      </c>
      <c r="AJ36" s="18"/>
      <c r="AK36" s="15"/>
      <c r="AL36" s="21" t="s">
        <v>47</v>
      </c>
      <c r="AM36" s="18"/>
      <c r="AN36" s="15"/>
      <c r="AO36" s="1"/>
      <c r="AP36" s="1"/>
      <c r="AQ36" s="1"/>
      <c r="AR36" s="1"/>
      <c r="AS36" s="1"/>
      <c r="AT36" s="1"/>
      <c r="AU36" s="12"/>
      <c r="AV36" s="1"/>
      <c r="AW36" s="1"/>
      <c r="AX36" s="20">
        <f>AX32+AX33+AX34+AX35</f>
        <v>91</v>
      </c>
      <c r="AY36" s="15"/>
      <c r="AZ36" s="25" t="s">
        <v>48</v>
      </c>
      <c r="BA36" s="18"/>
      <c r="BB36" s="15"/>
      <c r="BC36" s="1"/>
      <c r="BD36" s="1"/>
      <c r="BE36" s="1"/>
      <c r="BF36" s="1"/>
    </row>
    <row r="37" spans="1:58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5" t="s">
        <v>48</v>
      </c>
      <c r="Y37" s="18"/>
      <c r="Z37" s="15"/>
      <c r="AA37" s="20">
        <f>AA21+AA22+AA23+AA24+AA25+AA26+AA27+AA28+AA29+AA30+AA31+AA32+AA33+AA34+AA35+AA36</f>
        <v>91</v>
      </c>
      <c r="AB37" s="15"/>
      <c r="AC37" s="1"/>
      <c r="AD37" s="1"/>
      <c r="AE37" s="17"/>
      <c r="AF37" s="18"/>
      <c r="AG37" s="18"/>
      <c r="AH37" s="15"/>
      <c r="AI37" s="17"/>
      <c r="AJ37" s="18"/>
      <c r="AK37" s="15"/>
      <c r="AL37" s="17"/>
      <c r="AM37" s="18"/>
      <c r="AN37" s="15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7"/>
      <c r="AF38" s="18"/>
      <c r="AG38" s="18"/>
      <c r="AH38" s="15"/>
      <c r="AI38" s="17"/>
      <c r="AJ38" s="18"/>
      <c r="AK38" s="15"/>
      <c r="AL38" s="17"/>
      <c r="AM38" s="18"/>
      <c r="AN38" s="15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7"/>
      <c r="AF39" s="18"/>
      <c r="AG39" s="18"/>
      <c r="AH39" s="15"/>
      <c r="AI39" s="17"/>
      <c r="AJ39" s="18"/>
      <c r="AK39" s="15"/>
      <c r="AL39" s="17"/>
      <c r="AM39" s="18"/>
      <c r="AN39" s="15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12.75" customHeight="1" x14ac:dyDescent="0.2">
      <c r="A41" s="1"/>
      <c r="B41" s="1"/>
      <c r="C41" s="27" t="s">
        <v>16</v>
      </c>
      <c r="D41" s="28"/>
      <c r="E41" s="28"/>
      <c r="F41" s="29"/>
      <c r="G41" s="30" t="s">
        <v>86</v>
      </c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9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12.75" customHeight="1" x14ac:dyDescent="0.2">
      <c r="A43" s="1"/>
      <c r="B43" s="1"/>
      <c r="C43" s="25" t="s">
        <v>17</v>
      </c>
      <c r="D43" s="18"/>
      <c r="E43" s="18"/>
      <c r="F43" s="18"/>
      <c r="G43" s="18"/>
      <c r="H43" s="18"/>
      <c r="I43" s="15"/>
      <c r="J43" s="25" t="s">
        <v>18</v>
      </c>
      <c r="K43" s="18"/>
      <c r="L43" s="15"/>
      <c r="M43" s="25" t="s">
        <v>19</v>
      </c>
      <c r="N43" s="18"/>
      <c r="O43" s="18"/>
      <c r="P43" s="18"/>
      <c r="Q43" s="18"/>
      <c r="R43" s="18"/>
      <c r="S43" s="15"/>
      <c r="T43" s="25" t="s">
        <v>20</v>
      </c>
      <c r="U43" s="18"/>
      <c r="V43" s="18"/>
      <c r="W43" s="18"/>
      <c r="X43" s="18"/>
      <c r="Y43" s="18"/>
      <c r="Z43" s="15"/>
      <c r="AA43" s="25" t="s">
        <v>21</v>
      </c>
      <c r="AB43" s="15"/>
      <c r="AC43" s="16" t="s">
        <v>22</v>
      </c>
      <c r="AD43" s="15"/>
      <c r="AE43" s="4" t="s">
        <v>23</v>
      </c>
      <c r="AF43" s="4">
        <v>1</v>
      </c>
      <c r="AG43" s="4">
        <v>2</v>
      </c>
      <c r="AH43" s="4">
        <v>3</v>
      </c>
      <c r="AI43" s="4">
        <v>4</v>
      </c>
      <c r="AJ43" s="4">
        <v>5</v>
      </c>
      <c r="AK43" s="4">
        <v>6</v>
      </c>
      <c r="AL43" s="5" t="s">
        <v>24</v>
      </c>
      <c r="AM43" s="1"/>
      <c r="AN43" s="25" t="s">
        <v>20</v>
      </c>
      <c r="AO43" s="18"/>
      <c r="AP43" s="18"/>
      <c r="AQ43" s="18"/>
      <c r="AR43" s="18"/>
      <c r="AS43" s="15"/>
      <c r="AT43" s="25" t="s">
        <v>25</v>
      </c>
      <c r="AU43" s="15"/>
      <c r="AV43" s="25" t="s">
        <v>26</v>
      </c>
      <c r="AW43" s="15"/>
      <c r="AX43" s="25" t="s">
        <v>21</v>
      </c>
      <c r="AY43" s="15"/>
      <c r="AZ43" s="25" t="s">
        <v>27</v>
      </c>
      <c r="BA43" s="15"/>
      <c r="BB43" s="16" t="s">
        <v>28</v>
      </c>
      <c r="BC43" s="15"/>
      <c r="BD43" s="16" t="s">
        <v>29</v>
      </c>
      <c r="BE43" s="15"/>
      <c r="BF43" s="1"/>
    </row>
    <row r="44" spans="1:58" ht="12.75" customHeight="1" x14ac:dyDescent="0.2">
      <c r="A44" s="1"/>
      <c r="B44" s="6">
        <v>1</v>
      </c>
      <c r="C44" s="19" t="s">
        <v>89</v>
      </c>
      <c r="D44" s="18"/>
      <c r="E44" s="18"/>
      <c r="F44" s="18"/>
      <c r="G44" s="18"/>
      <c r="H44" s="18"/>
      <c r="I44" s="15"/>
      <c r="J44" s="19" t="s">
        <v>49</v>
      </c>
      <c r="K44" s="18"/>
      <c r="L44" s="15"/>
      <c r="M44" s="19"/>
      <c r="N44" s="18"/>
      <c r="O44" s="18"/>
      <c r="P44" s="18"/>
      <c r="Q44" s="18"/>
      <c r="R44" s="18"/>
      <c r="S44" s="15"/>
      <c r="T44" s="19" t="s">
        <v>74</v>
      </c>
      <c r="U44" s="18"/>
      <c r="V44" s="18"/>
      <c r="W44" s="18"/>
      <c r="X44" s="18"/>
      <c r="Y44" s="18"/>
      <c r="Z44" s="15"/>
      <c r="AA44" s="19">
        <v>28</v>
      </c>
      <c r="AB44" s="15"/>
      <c r="AC44" s="14">
        <v>48</v>
      </c>
      <c r="AD44" s="15"/>
      <c r="AE44" s="7">
        <f t="shared" ref="AE44:AE54" si="4">AC44-(AF44+AG44+AH44+AI44+AJ44+AK44)</f>
        <v>34</v>
      </c>
      <c r="AF44" s="8">
        <v>8</v>
      </c>
      <c r="AG44" s="8">
        <v>3</v>
      </c>
      <c r="AH44" s="8">
        <v>0</v>
      </c>
      <c r="AI44" s="8">
        <v>2</v>
      </c>
      <c r="AJ44" s="8">
        <v>0</v>
      </c>
      <c r="AK44" s="8">
        <v>1</v>
      </c>
      <c r="AL44" s="9">
        <f t="shared" ref="AL44:AL54" si="5">AA44-(AF44+(AG44*2)+(AH44*3)+(AI44*4)+(AJ44*5)+(AK44*6))</f>
        <v>0</v>
      </c>
      <c r="AM44" s="6">
        <v>1</v>
      </c>
      <c r="AN44" s="19" t="s">
        <v>74</v>
      </c>
      <c r="AO44" s="18"/>
      <c r="AP44" s="18"/>
      <c r="AQ44" s="18"/>
      <c r="AR44" s="18"/>
      <c r="AS44" s="15"/>
      <c r="AT44" s="45">
        <v>7</v>
      </c>
      <c r="AU44" s="15"/>
      <c r="AV44" s="19">
        <v>0</v>
      </c>
      <c r="AW44" s="15"/>
      <c r="AX44" s="19">
        <v>21</v>
      </c>
      <c r="AY44" s="15"/>
      <c r="AZ44" s="19"/>
      <c r="BA44" s="15"/>
      <c r="BB44" s="14"/>
      <c r="BC44" s="15"/>
      <c r="BD44" s="14">
        <v>1</v>
      </c>
      <c r="BE44" s="15"/>
      <c r="BF44" s="1"/>
    </row>
    <row r="45" spans="1:58" ht="12.75" customHeight="1" x14ac:dyDescent="0.2">
      <c r="A45" s="1"/>
      <c r="B45" s="6">
        <v>2</v>
      </c>
      <c r="C45" s="19" t="s">
        <v>90</v>
      </c>
      <c r="D45" s="18"/>
      <c r="E45" s="18"/>
      <c r="F45" s="18"/>
      <c r="G45" s="18"/>
      <c r="H45" s="18"/>
      <c r="I45" s="15"/>
      <c r="J45" s="19" t="s">
        <v>31</v>
      </c>
      <c r="K45" s="18"/>
      <c r="L45" s="15"/>
      <c r="M45" s="19"/>
      <c r="N45" s="18"/>
      <c r="O45" s="18"/>
      <c r="P45" s="18"/>
      <c r="Q45" s="18"/>
      <c r="R45" s="18"/>
      <c r="S45" s="15"/>
      <c r="T45" s="19" t="s">
        <v>74</v>
      </c>
      <c r="U45" s="18"/>
      <c r="V45" s="18"/>
      <c r="W45" s="18"/>
      <c r="X45" s="18"/>
      <c r="Y45" s="18"/>
      <c r="Z45" s="15"/>
      <c r="AA45" s="19">
        <v>0</v>
      </c>
      <c r="AB45" s="15"/>
      <c r="AC45" s="14">
        <v>2</v>
      </c>
      <c r="AD45" s="15"/>
      <c r="AE45" s="7">
        <f t="shared" si="4"/>
        <v>2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9">
        <f t="shared" si="5"/>
        <v>0</v>
      </c>
      <c r="AM45" s="6">
        <v>2</v>
      </c>
      <c r="AN45" s="19" t="s">
        <v>71</v>
      </c>
      <c r="AO45" s="18"/>
      <c r="AP45" s="18"/>
      <c r="AQ45" s="18"/>
      <c r="AR45" s="18"/>
      <c r="AS45" s="15"/>
      <c r="AT45" s="45">
        <v>2</v>
      </c>
      <c r="AU45" s="15"/>
      <c r="AV45" s="19">
        <v>0</v>
      </c>
      <c r="AW45" s="15"/>
      <c r="AX45" s="19">
        <v>9</v>
      </c>
      <c r="AY45" s="15"/>
      <c r="AZ45" s="19"/>
      <c r="BA45" s="15"/>
      <c r="BB45" s="14"/>
      <c r="BC45" s="15"/>
      <c r="BD45" s="14">
        <v>1</v>
      </c>
      <c r="BE45" s="15"/>
      <c r="BF45" s="1"/>
    </row>
    <row r="46" spans="1:58" ht="12.75" customHeight="1" x14ac:dyDescent="0.2">
      <c r="A46" s="1"/>
      <c r="B46" s="6">
        <v>3</v>
      </c>
      <c r="C46" s="19" t="s">
        <v>91</v>
      </c>
      <c r="D46" s="18"/>
      <c r="E46" s="18"/>
      <c r="F46" s="18"/>
      <c r="G46" s="18"/>
      <c r="H46" s="18"/>
      <c r="I46" s="15"/>
      <c r="J46" s="19" t="s">
        <v>31</v>
      </c>
      <c r="K46" s="18"/>
      <c r="L46" s="15"/>
      <c r="M46" s="19"/>
      <c r="N46" s="18"/>
      <c r="O46" s="18"/>
      <c r="P46" s="18"/>
      <c r="Q46" s="18"/>
      <c r="R46" s="18"/>
      <c r="S46" s="15"/>
      <c r="T46" s="19" t="s">
        <v>74</v>
      </c>
      <c r="U46" s="18"/>
      <c r="V46" s="18"/>
      <c r="W46" s="18"/>
      <c r="X46" s="18"/>
      <c r="Y46" s="18"/>
      <c r="Z46" s="15"/>
      <c r="AA46" s="19">
        <v>0</v>
      </c>
      <c r="AB46" s="15"/>
      <c r="AC46" s="14">
        <v>1</v>
      </c>
      <c r="AD46" s="15"/>
      <c r="AE46" s="7">
        <f t="shared" si="4"/>
        <v>1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9">
        <f t="shared" si="5"/>
        <v>0</v>
      </c>
      <c r="AM46" s="6">
        <v>3</v>
      </c>
      <c r="AN46" s="19" t="s">
        <v>94</v>
      </c>
      <c r="AO46" s="18"/>
      <c r="AP46" s="18"/>
      <c r="AQ46" s="18"/>
      <c r="AR46" s="18"/>
      <c r="AS46" s="15"/>
      <c r="AT46" s="45">
        <v>3</v>
      </c>
      <c r="AU46" s="15"/>
      <c r="AV46" s="19">
        <v>0</v>
      </c>
      <c r="AW46" s="15"/>
      <c r="AX46" s="19">
        <v>15</v>
      </c>
      <c r="AY46" s="15"/>
      <c r="AZ46" s="19"/>
      <c r="BA46" s="15"/>
      <c r="BB46" s="14"/>
      <c r="BC46" s="15"/>
      <c r="BD46" s="14"/>
      <c r="BE46" s="15"/>
      <c r="BF46" s="1"/>
    </row>
    <row r="47" spans="1:58" ht="12.75" customHeight="1" x14ac:dyDescent="0.2">
      <c r="A47" s="1"/>
      <c r="B47" s="6">
        <v>4</v>
      </c>
      <c r="C47" s="19" t="s">
        <v>92</v>
      </c>
      <c r="D47" s="18"/>
      <c r="E47" s="18"/>
      <c r="F47" s="18"/>
      <c r="G47" s="18"/>
      <c r="H47" s="18"/>
      <c r="I47" s="15"/>
      <c r="J47" s="19" t="s">
        <v>32</v>
      </c>
      <c r="K47" s="18"/>
      <c r="L47" s="15"/>
      <c r="M47" s="19"/>
      <c r="N47" s="18"/>
      <c r="O47" s="18"/>
      <c r="P47" s="18"/>
      <c r="Q47" s="18"/>
      <c r="R47" s="18"/>
      <c r="S47" s="15"/>
      <c r="T47" s="19"/>
      <c r="U47" s="18"/>
      <c r="V47" s="18"/>
      <c r="W47" s="18"/>
      <c r="X47" s="18"/>
      <c r="Y47" s="18"/>
      <c r="Z47" s="15"/>
      <c r="AA47" s="19">
        <v>42</v>
      </c>
      <c r="AB47" s="15"/>
      <c r="AC47" s="14">
        <v>41</v>
      </c>
      <c r="AD47" s="15"/>
      <c r="AE47" s="7">
        <f t="shared" si="4"/>
        <v>20</v>
      </c>
      <c r="AF47" s="8">
        <v>14</v>
      </c>
      <c r="AG47" s="8">
        <v>2</v>
      </c>
      <c r="AH47" s="8">
        <v>0</v>
      </c>
      <c r="AI47" s="8">
        <v>3</v>
      </c>
      <c r="AJ47" s="8">
        <v>0</v>
      </c>
      <c r="AK47" s="8">
        <v>2</v>
      </c>
      <c r="AL47" s="9">
        <f t="shared" si="5"/>
        <v>0</v>
      </c>
      <c r="AM47" s="6">
        <v>4</v>
      </c>
      <c r="AN47" s="19" t="s">
        <v>70</v>
      </c>
      <c r="AO47" s="18"/>
      <c r="AP47" s="18"/>
      <c r="AQ47" s="18"/>
      <c r="AR47" s="18"/>
      <c r="AS47" s="15"/>
      <c r="AT47" s="45">
        <v>1</v>
      </c>
      <c r="AU47" s="15"/>
      <c r="AV47" s="19">
        <v>0</v>
      </c>
      <c r="AW47" s="15"/>
      <c r="AX47" s="19">
        <v>8</v>
      </c>
      <c r="AY47" s="15"/>
      <c r="AZ47" s="19"/>
      <c r="BA47" s="15"/>
      <c r="BB47" s="14"/>
      <c r="BC47" s="15"/>
      <c r="BD47" s="14"/>
      <c r="BE47" s="15"/>
      <c r="BF47" s="1"/>
    </row>
    <row r="48" spans="1:58" ht="12.75" customHeight="1" x14ac:dyDescent="0.2">
      <c r="A48" s="1"/>
      <c r="B48" s="6">
        <v>5</v>
      </c>
      <c r="C48" s="19" t="s">
        <v>93</v>
      </c>
      <c r="D48" s="18"/>
      <c r="E48" s="18"/>
      <c r="F48" s="18"/>
      <c r="G48" s="18"/>
      <c r="H48" s="18"/>
      <c r="I48" s="15"/>
      <c r="J48" s="19" t="s">
        <v>32</v>
      </c>
      <c r="K48" s="18"/>
      <c r="L48" s="15"/>
      <c r="M48" s="19"/>
      <c r="N48" s="18"/>
      <c r="O48" s="18"/>
      <c r="P48" s="18"/>
      <c r="Q48" s="18"/>
      <c r="R48" s="18"/>
      <c r="S48" s="15"/>
      <c r="T48" s="19"/>
      <c r="U48" s="18"/>
      <c r="V48" s="18"/>
      <c r="W48" s="18"/>
      <c r="X48" s="18"/>
      <c r="Y48" s="18"/>
      <c r="Z48" s="15"/>
      <c r="AA48" s="19">
        <v>2</v>
      </c>
      <c r="AB48" s="15"/>
      <c r="AC48" s="14">
        <v>18</v>
      </c>
      <c r="AD48" s="15"/>
      <c r="AE48" s="7">
        <f t="shared" si="4"/>
        <v>16</v>
      </c>
      <c r="AF48" s="8">
        <v>2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9">
        <f t="shared" si="5"/>
        <v>0</v>
      </c>
      <c r="AM48" s="6">
        <v>5</v>
      </c>
      <c r="AN48" s="19" t="s">
        <v>95</v>
      </c>
      <c r="AO48" s="18"/>
      <c r="AP48" s="18"/>
      <c r="AQ48" s="18"/>
      <c r="AR48" s="18"/>
      <c r="AS48" s="15"/>
      <c r="AT48" s="45">
        <v>2</v>
      </c>
      <c r="AU48" s="15"/>
      <c r="AV48" s="19">
        <v>0</v>
      </c>
      <c r="AW48" s="15"/>
      <c r="AX48" s="19">
        <v>13</v>
      </c>
      <c r="AY48" s="15"/>
      <c r="AZ48" s="19"/>
      <c r="BA48" s="15"/>
      <c r="BB48" s="14"/>
      <c r="BC48" s="15"/>
      <c r="BD48" s="14"/>
      <c r="BE48" s="15"/>
      <c r="BF48" s="1"/>
    </row>
    <row r="49" spans="1:58" ht="12.75" customHeight="1" x14ac:dyDescent="0.2">
      <c r="A49" s="1"/>
      <c r="B49" s="6">
        <v>6</v>
      </c>
      <c r="C49" s="19" t="s">
        <v>97</v>
      </c>
      <c r="D49" s="18"/>
      <c r="E49" s="18"/>
      <c r="F49" s="18"/>
      <c r="G49" s="18"/>
      <c r="H49" s="18"/>
      <c r="I49" s="15"/>
      <c r="J49" s="19" t="s">
        <v>96</v>
      </c>
      <c r="K49" s="18"/>
      <c r="L49" s="15"/>
      <c r="M49" s="19"/>
      <c r="N49" s="18"/>
      <c r="O49" s="18"/>
      <c r="P49" s="18"/>
      <c r="Q49" s="18"/>
      <c r="R49" s="18"/>
      <c r="S49" s="15"/>
      <c r="T49" s="19"/>
      <c r="U49" s="18"/>
      <c r="V49" s="18"/>
      <c r="W49" s="18"/>
      <c r="X49" s="18"/>
      <c r="Y49" s="18"/>
      <c r="Z49" s="15"/>
      <c r="AA49" s="19"/>
      <c r="AB49" s="15"/>
      <c r="AC49" s="14"/>
      <c r="AD49" s="15"/>
      <c r="AE49" s="7">
        <f t="shared" si="4"/>
        <v>0</v>
      </c>
      <c r="AF49" s="8"/>
      <c r="AG49" s="8"/>
      <c r="AH49" s="8"/>
      <c r="AI49" s="8"/>
      <c r="AJ49" s="8"/>
      <c r="AK49" s="8"/>
      <c r="AL49" s="9">
        <f t="shared" si="5"/>
        <v>0</v>
      </c>
      <c r="AM49" s="6">
        <v>6</v>
      </c>
      <c r="AN49" s="19" t="s">
        <v>69</v>
      </c>
      <c r="AO49" s="18"/>
      <c r="AP49" s="18"/>
      <c r="AQ49" s="18"/>
      <c r="AR49" s="18"/>
      <c r="AS49" s="15"/>
      <c r="AT49" s="45">
        <v>1</v>
      </c>
      <c r="AU49" s="15"/>
      <c r="AV49" s="19">
        <v>0</v>
      </c>
      <c r="AW49" s="15"/>
      <c r="AX49" s="19">
        <v>10</v>
      </c>
      <c r="AY49" s="15"/>
      <c r="AZ49" s="19"/>
      <c r="BA49" s="15"/>
      <c r="BB49" s="14"/>
      <c r="BC49" s="15"/>
      <c r="BD49" s="14"/>
      <c r="BE49" s="15"/>
      <c r="BF49" s="1"/>
    </row>
    <row r="50" spans="1:58" ht="12.75" customHeight="1" x14ac:dyDescent="0.2">
      <c r="A50" s="1"/>
      <c r="B50" s="6">
        <v>7</v>
      </c>
      <c r="C50" s="19" t="s">
        <v>98</v>
      </c>
      <c r="D50" s="18"/>
      <c r="E50" s="18"/>
      <c r="F50" s="18"/>
      <c r="G50" s="18"/>
      <c r="H50" s="18"/>
      <c r="I50" s="15"/>
      <c r="J50" s="19" t="s">
        <v>96</v>
      </c>
      <c r="K50" s="18"/>
      <c r="L50" s="15"/>
      <c r="M50" s="19"/>
      <c r="N50" s="18"/>
      <c r="O50" s="18"/>
      <c r="P50" s="18"/>
      <c r="Q50" s="18"/>
      <c r="R50" s="18"/>
      <c r="S50" s="15"/>
      <c r="T50" s="19"/>
      <c r="U50" s="18"/>
      <c r="V50" s="18"/>
      <c r="W50" s="18"/>
      <c r="X50" s="18"/>
      <c r="Y50" s="18"/>
      <c r="Z50" s="15"/>
      <c r="AA50" s="19"/>
      <c r="AB50" s="15"/>
      <c r="AC50" s="14"/>
      <c r="AD50" s="15"/>
      <c r="AE50" s="7">
        <f t="shared" si="4"/>
        <v>0</v>
      </c>
      <c r="AF50" s="8"/>
      <c r="AG50" s="8"/>
      <c r="AH50" s="8"/>
      <c r="AI50" s="8"/>
      <c r="AJ50" s="8"/>
      <c r="AK50" s="8"/>
      <c r="AL50" s="9">
        <f t="shared" si="5"/>
        <v>0</v>
      </c>
      <c r="AM50" s="6">
        <v>7</v>
      </c>
      <c r="AN50" s="19" t="s">
        <v>77</v>
      </c>
      <c r="AO50" s="18"/>
      <c r="AP50" s="18"/>
      <c r="AQ50" s="18"/>
      <c r="AR50" s="18"/>
      <c r="AS50" s="15"/>
      <c r="AT50" s="45">
        <v>1</v>
      </c>
      <c r="AU50" s="15"/>
      <c r="AV50" s="19">
        <v>0</v>
      </c>
      <c r="AW50" s="15"/>
      <c r="AX50" s="19">
        <v>5</v>
      </c>
      <c r="AY50" s="15"/>
      <c r="AZ50" s="19"/>
      <c r="BA50" s="15"/>
      <c r="BB50" s="14"/>
      <c r="BC50" s="15"/>
      <c r="BD50" s="14"/>
      <c r="BE50" s="15"/>
      <c r="BF50" s="1"/>
    </row>
    <row r="51" spans="1:58" ht="12.75" customHeight="1" x14ac:dyDescent="0.2">
      <c r="A51" s="1"/>
      <c r="B51" s="6">
        <v>8</v>
      </c>
      <c r="C51" s="19" t="s">
        <v>100</v>
      </c>
      <c r="D51" s="18"/>
      <c r="E51" s="18"/>
      <c r="F51" s="18"/>
      <c r="G51" s="18"/>
      <c r="H51" s="18"/>
      <c r="I51" s="15"/>
      <c r="J51" s="19" t="s">
        <v>96</v>
      </c>
      <c r="K51" s="18"/>
      <c r="L51" s="15"/>
      <c r="M51" s="19"/>
      <c r="N51" s="18"/>
      <c r="O51" s="18"/>
      <c r="P51" s="18"/>
      <c r="Q51" s="18"/>
      <c r="R51" s="18"/>
      <c r="S51" s="15"/>
      <c r="T51" s="19"/>
      <c r="U51" s="18"/>
      <c r="V51" s="18"/>
      <c r="W51" s="18"/>
      <c r="X51" s="18"/>
      <c r="Y51" s="18"/>
      <c r="Z51" s="15"/>
      <c r="AA51" s="19"/>
      <c r="AB51" s="15"/>
      <c r="AC51" s="14"/>
      <c r="AD51" s="15"/>
      <c r="AE51" s="7">
        <f t="shared" si="4"/>
        <v>0</v>
      </c>
      <c r="AF51" s="8"/>
      <c r="AG51" s="8"/>
      <c r="AH51" s="8"/>
      <c r="AI51" s="8"/>
      <c r="AJ51" s="8"/>
      <c r="AK51" s="8"/>
      <c r="AL51" s="9">
        <f t="shared" si="5"/>
        <v>0</v>
      </c>
      <c r="AM51" s="6">
        <v>8</v>
      </c>
      <c r="AN51" s="19" t="s">
        <v>72</v>
      </c>
      <c r="AO51" s="18"/>
      <c r="AP51" s="18"/>
      <c r="AQ51" s="18"/>
      <c r="AR51" s="18"/>
      <c r="AS51" s="15"/>
      <c r="AT51" s="45">
        <v>1</v>
      </c>
      <c r="AU51" s="15"/>
      <c r="AV51" s="19">
        <v>0</v>
      </c>
      <c r="AW51" s="15"/>
      <c r="AX51" s="19">
        <v>6</v>
      </c>
      <c r="AY51" s="15"/>
      <c r="AZ51" s="19"/>
      <c r="BA51" s="15"/>
      <c r="BB51" s="14"/>
      <c r="BC51" s="15"/>
      <c r="BD51" s="14"/>
      <c r="BE51" s="15"/>
      <c r="BF51" s="1"/>
    </row>
    <row r="52" spans="1:58" ht="12.75" customHeight="1" x14ac:dyDescent="0.2">
      <c r="A52" s="1"/>
      <c r="B52" s="6">
        <v>9</v>
      </c>
      <c r="C52" s="19" t="s">
        <v>65</v>
      </c>
      <c r="D52" s="18"/>
      <c r="E52" s="18"/>
      <c r="F52" s="18"/>
      <c r="G52" s="18"/>
      <c r="H52" s="18"/>
      <c r="I52" s="15"/>
      <c r="J52" s="19" t="s">
        <v>96</v>
      </c>
      <c r="K52" s="18"/>
      <c r="L52" s="15"/>
      <c r="M52" s="19"/>
      <c r="N52" s="18"/>
      <c r="O52" s="18"/>
      <c r="P52" s="18"/>
      <c r="Q52" s="18"/>
      <c r="R52" s="18"/>
      <c r="S52" s="15"/>
      <c r="T52" s="19"/>
      <c r="U52" s="18"/>
      <c r="V52" s="18"/>
      <c r="W52" s="18"/>
      <c r="X52" s="18"/>
      <c r="Y52" s="18"/>
      <c r="Z52" s="15"/>
      <c r="AA52" s="19"/>
      <c r="AB52" s="15"/>
      <c r="AC52" s="14"/>
      <c r="AD52" s="15"/>
      <c r="AE52" s="7">
        <f t="shared" si="4"/>
        <v>0</v>
      </c>
      <c r="AF52" s="8"/>
      <c r="AG52" s="8"/>
      <c r="AH52" s="8"/>
      <c r="AI52" s="8"/>
      <c r="AJ52" s="8"/>
      <c r="AK52" s="8"/>
      <c r="AL52" s="9">
        <f t="shared" si="5"/>
        <v>0</v>
      </c>
      <c r="AM52" s="6">
        <v>9</v>
      </c>
      <c r="AN52" s="19" t="s">
        <v>75</v>
      </c>
      <c r="AO52" s="18"/>
      <c r="AP52" s="18"/>
      <c r="AQ52" s="18"/>
      <c r="AR52" s="18"/>
      <c r="AS52" s="15"/>
      <c r="AT52" s="45">
        <v>0.1</v>
      </c>
      <c r="AU52" s="15"/>
      <c r="AV52" s="19">
        <v>0</v>
      </c>
      <c r="AW52" s="15"/>
      <c r="AX52" s="19">
        <v>4</v>
      </c>
      <c r="AY52" s="15"/>
      <c r="AZ52" s="19"/>
      <c r="BA52" s="15"/>
      <c r="BB52" s="14"/>
      <c r="BC52" s="15"/>
      <c r="BD52" s="14"/>
      <c r="BE52" s="15"/>
      <c r="BF52" s="1"/>
    </row>
    <row r="53" spans="1:58" ht="12.75" customHeight="1" x14ac:dyDescent="0.2">
      <c r="A53" s="1"/>
      <c r="B53" s="6">
        <v>10</v>
      </c>
      <c r="C53" s="19" t="s">
        <v>101</v>
      </c>
      <c r="D53" s="18"/>
      <c r="E53" s="18"/>
      <c r="F53" s="18"/>
      <c r="G53" s="18"/>
      <c r="H53" s="18"/>
      <c r="I53" s="15"/>
      <c r="J53" s="19" t="s">
        <v>96</v>
      </c>
      <c r="K53" s="18"/>
      <c r="L53" s="15"/>
      <c r="M53" s="19"/>
      <c r="N53" s="18"/>
      <c r="O53" s="18"/>
      <c r="P53" s="18"/>
      <c r="Q53" s="18"/>
      <c r="R53" s="18"/>
      <c r="S53" s="15"/>
      <c r="T53" s="19"/>
      <c r="U53" s="18"/>
      <c r="V53" s="18"/>
      <c r="W53" s="18"/>
      <c r="X53" s="18"/>
      <c r="Y53" s="18"/>
      <c r="Z53" s="15"/>
      <c r="AA53" s="19"/>
      <c r="AB53" s="15"/>
      <c r="AC53" s="14"/>
      <c r="AD53" s="15"/>
      <c r="AE53" s="7">
        <f t="shared" si="4"/>
        <v>0</v>
      </c>
      <c r="AF53" s="8"/>
      <c r="AG53" s="8"/>
      <c r="AH53" s="8"/>
      <c r="AI53" s="8"/>
      <c r="AJ53" s="8"/>
      <c r="AK53" s="8"/>
      <c r="AL53" s="9">
        <f t="shared" si="5"/>
        <v>0</v>
      </c>
      <c r="AM53" s="6">
        <v>10</v>
      </c>
      <c r="AN53" s="19"/>
      <c r="AO53" s="18"/>
      <c r="AP53" s="18"/>
      <c r="AQ53" s="18"/>
      <c r="AR53" s="18"/>
      <c r="AS53" s="15"/>
      <c r="AT53" s="45"/>
      <c r="AU53" s="15"/>
      <c r="AV53" s="19"/>
      <c r="AW53" s="15"/>
      <c r="AX53" s="19"/>
      <c r="AY53" s="15"/>
      <c r="AZ53" s="19"/>
      <c r="BA53" s="15"/>
      <c r="BB53" s="14"/>
      <c r="BC53" s="15"/>
      <c r="BD53" s="14"/>
      <c r="BE53" s="15"/>
      <c r="BF53" s="1"/>
    </row>
    <row r="54" spans="1:58" ht="12.75" customHeight="1" x14ac:dyDescent="0.2">
      <c r="A54" s="1"/>
      <c r="B54" s="6">
        <v>11</v>
      </c>
      <c r="C54" s="19" t="s">
        <v>102</v>
      </c>
      <c r="D54" s="18"/>
      <c r="E54" s="18"/>
      <c r="F54" s="18"/>
      <c r="G54" s="18"/>
      <c r="H54" s="18"/>
      <c r="I54" s="15"/>
      <c r="J54" s="19" t="s">
        <v>96</v>
      </c>
      <c r="K54" s="18"/>
      <c r="L54" s="15"/>
      <c r="M54" s="19"/>
      <c r="N54" s="18"/>
      <c r="O54" s="18"/>
      <c r="P54" s="18"/>
      <c r="Q54" s="18"/>
      <c r="R54" s="18"/>
      <c r="S54" s="15"/>
      <c r="T54" s="19"/>
      <c r="U54" s="18"/>
      <c r="V54" s="18"/>
      <c r="W54" s="18"/>
      <c r="X54" s="18"/>
      <c r="Y54" s="18"/>
      <c r="Z54" s="15"/>
      <c r="AA54" s="19"/>
      <c r="AB54" s="15"/>
      <c r="AC54" s="14"/>
      <c r="AD54" s="15"/>
      <c r="AE54" s="7">
        <f t="shared" si="4"/>
        <v>0</v>
      </c>
      <c r="AF54" s="8"/>
      <c r="AG54" s="8"/>
      <c r="AH54" s="8"/>
      <c r="AI54" s="8"/>
      <c r="AJ54" s="8"/>
      <c r="AK54" s="8"/>
      <c r="AL54" s="9">
        <f t="shared" si="5"/>
        <v>0</v>
      </c>
      <c r="AM54" s="6">
        <v>11</v>
      </c>
      <c r="AN54" s="19"/>
      <c r="AO54" s="18"/>
      <c r="AP54" s="18"/>
      <c r="AQ54" s="18"/>
      <c r="AR54" s="18"/>
      <c r="AS54" s="15"/>
      <c r="AT54" s="45"/>
      <c r="AU54" s="15"/>
      <c r="AV54" s="19"/>
      <c r="AW54" s="15"/>
      <c r="AX54" s="19"/>
      <c r="AY54" s="15"/>
      <c r="AZ54" s="19"/>
      <c r="BA54" s="15"/>
      <c r="BB54" s="14"/>
      <c r="BC54" s="15"/>
      <c r="BD54" s="14"/>
      <c r="BE54" s="15"/>
      <c r="BF54" s="1"/>
    </row>
    <row r="55" spans="1:58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7" t="s">
        <v>33</v>
      </c>
      <c r="V55" s="48"/>
      <c r="W55" s="49"/>
      <c r="X55" s="32" t="s">
        <v>34</v>
      </c>
      <c r="Y55" s="18"/>
      <c r="Z55" s="15"/>
      <c r="AA55" s="19">
        <v>0</v>
      </c>
      <c r="AB55" s="15"/>
      <c r="AC55" s="16">
        <f>AC44+AC45+AC46+AC47+AC48+AC49+AC50+AC51+AC52+AC53+AC54</f>
        <v>110</v>
      </c>
      <c r="AD55" s="15"/>
      <c r="AE55" s="4">
        <f t="shared" ref="AE55:AK55" si="6">AE44+AE45+AE46+AE47+AE48+AE49+AE50+AE51+AE52+AE53+AE54</f>
        <v>73</v>
      </c>
      <c r="AF55" s="4">
        <f t="shared" si="6"/>
        <v>24</v>
      </c>
      <c r="AG55" s="4">
        <f t="shared" si="6"/>
        <v>5</v>
      </c>
      <c r="AH55" s="4">
        <f t="shared" si="6"/>
        <v>0</v>
      </c>
      <c r="AI55" s="4">
        <f t="shared" si="6"/>
        <v>5</v>
      </c>
      <c r="AJ55" s="4">
        <f t="shared" si="6"/>
        <v>0</v>
      </c>
      <c r="AK55" s="4">
        <f t="shared" si="6"/>
        <v>3</v>
      </c>
      <c r="AL55" s="1"/>
      <c r="AM55" s="1"/>
      <c r="AN55" s="1"/>
      <c r="AO55" s="1"/>
      <c r="AP55" s="1"/>
      <c r="AQ55" s="25" t="s">
        <v>35</v>
      </c>
      <c r="AR55" s="18"/>
      <c r="AS55" s="15"/>
      <c r="AT55" s="26">
        <f>AT44+AT45+AT46+AT47+AT48+AT49+AT50+AT51+AT52+AT53+AT54</f>
        <v>18.100000000000001</v>
      </c>
      <c r="AU55" s="15"/>
      <c r="AV55" s="25">
        <f>AV44+AV45+AV46+AV47+AV48+AV49+AV50+AV51+AV52+AV53+AV54</f>
        <v>0</v>
      </c>
      <c r="AW55" s="15"/>
      <c r="AX55" s="25">
        <f>AX44+AX45+AX46+AX47+AX48+AX49+AX50+AX51+AX52+AX53+AX54</f>
        <v>91</v>
      </c>
      <c r="AY55" s="15"/>
      <c r="AZ55" s="25">
        <f>AZ44+AZ45+AZ46+AZ47+AZ48+AZ49+AZ50+AZ51+AZ52+AZ53+AZ54</f>
        <v>0</v>
      </c>
      <c r="BA55" s="15"/>
      <c r="BB55" s="16">
        <f>BB44+BB45+BB46+BB47+BB48+BB49+BB50+BB51+BB52+BB53+BB54</f>
        <v>0</v>
      </c>
      <c r="BC55" s="15"/>
      <c r="BD55" s="16">
        <f>BD44+BD45+BD46+BD47+BD48+BD49+BD50+BD51+BD52+BD53+BD54</f>
        <v>2</v>
      </c>
      <c r="BE55" s="15"/>
      <c r="BF55" s="1"/>
    </row>
    <row r="56" spans="1:58" ht="12.75" customHeight="1" x14ac:dyDescent="0.2">
      <c r="A56" s="1"/>
      <c r="B56" s="21" t="s">
        <v>36</v>
      </c>
      <c r="C56" s="18"/>
      <c r="D56" s="18"/>
      <c r="E56" s="18"/>
      <c r="F56" s="15"/>
      <c r="G56" s="10">
        <v>1</v>
      </c>
      <c r="H56" s="10">
        <v>2</v>
      </c>
      <c r="I56" s="10">
        <v>3</v>
      </c>
      <c r="J56" s="10">
        <v>4</v>
      </c>
      <c r="K56" s="10">
        <v>5</v>
      </c>
      <c r="L56" s="10">
        <v>6</v>
      </c>
      <c r="M56" s="10">
        <v>7</v>
      </c>
      <c r="N56" s="10">
        <v>8</v>
      </c>
      <c r="O56" s="10">
        <v>9</v>
      </c>
      <c r="P56" s="10">
        <v>10</v>
      </c>
      <c r="Q56" s="1"/>
      <c r="R56" s="1"/>
      <c r="S56" s="1"/>
      <c r="T56" s="1"/>
      <c r="U56" s="50"/>
      <c r="V56" s="23"/>
      <c r="W56" s="34"/>
      <c r="X56" s="32" t="s">
        <v>37</v>
      </c>
      <c r="Y56" s="18"/>
      <c r="Z56" s="15"/>
      <c r="AA56" s="19">
        <v>2</v>
      </c>
      <c r="AB56" s="15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25" t="s">
        <v>38</v>
      </c>
      <c r="AR56" s="18"/>
      <c r="AS56" s="15"/>
      <c r="AT56" s="21">
        <f>(AT55-ABS(AT55-TRUNC(AT55)))*6+(ABS(AT55-TRUNC(AT55))*10)</f>
        <v>109.00000000000001</v>
      </c>
      <c r="AU56" s="15"/>
      <c r="AV56" s="1"/>
      <c r="AW56" s="1"/>
      <c r="AX56" s="25">
        <f t="shared" ref="AX56:AX57" si="7">AA55</f>
        <v>0</v>
      </c>
      <c r="AY56" s="15"/>
      <c r="AZ56" s="25" t="s">
        <v>34</v>
      </c>
      <c r="BA56" s="18"/>
      <c r="BB56" s="15"/>
      <c r="BC56" s="1"/>
      <c r="BD56" s="1"/>
      <c r="BE56" s="1"/>
      <c r="BF56" s="1"/>
    </row>
    <row r="57" spans="1:58" ht="12.75" customHeight="1" x14ac:dyDescent="0.2">
      <c r="A57" s="1"/>
      <c r="B57" s="21" t="s">
        <v>39</v>
      </c>
      <c r="C57" s="18"/>
      <c r="D57" s="18"/>
      <c r="E57" s="18"/>
      <c r="F57" s="15"/>
      <c r="G57" s="11">
        <v>2</v>
      </c>
      <c r="H57" s="11">
        <v>3</v>
      </c>
      <c r="I57" s="11">
        <v>1</v>
      </c>
      <c r="J57" s="11"/>
      <c r="K57" s="11"/>
      <c r="L57" s="11"/>
      <c r="M57" s="11"/>
      <c r="N57" s="11"/>
      <c r="O57" s="11"/>
      <c r="P57" s="11"/>
      <c r="Q57" s="1"/>
      <c r="R57" s="1"/>
      <c r="S57" s="1"/>
      <c r="T57" s="1"/>
      <c r="U57" s="33">
        <f>AA55+AA56+AA57+AA58+AA59</f>
        <v>21</v>
      </c>
      <c r="V57" s="23"/>
      <c r="W57" s="34"/>
      <c r="X57" s="32" t="s">
        <v>28</v>
      </c>
      <c r="Y57" s="18"/>
      <c r="Z57" s="15"/>
      <c r="AA57" s="19">
        <v>19</v>
      </c>
      <c r="AB57" s="15"/>
      <c r="AC57" s="1"/>
      <c r="AD57" s="1"/>
      <c r="AE57" s="22" t="s">
        <v>40</v>
      </c>
      <c r="AF57" s="23"/>
      <c r="AG57" s="23"/>
      <c r="AH57" s="23"/>
      <c r="AI57" s="23"/>
      <c r="AJ57" s="23"/>
      <c r="AK57" s="23"/>
      <c r="AL57" s="23"/>
      <c r="AM57" s="23"/>
      <c r="AN57" s="23"/>
      <c r="AO57" s="1"/>
      <c r="AP57" s="1"/>
      <c r="AQ57" s="1"/>
      <c r="AR57" s="1"/>
      <c r="AS57" s="1"/>
      <c r="AT57" s="1"/>
      <c r="AU57" s="1"/>
      <c r="AV57" s="1"/>
      <c r="AW57" s="1"/>
      <c r="AX57" s="25">
        <f t="shared" si="7"/>
        <v>2</v>
      </c>
      <c r="AY57" s="15"/>
      <c r="AZ57" s="25" t="s">
        <v>37</v>
      </c>
      <c r="BA57" s="18"/>
      <c r="BB57" s="15"/>
      <c r="BC57" s="1"/>
      <c r="BD57" s="1"/>
      <c r="BE57" s="1"/>
      <c r="BF57" s="1"/>
    </row>
    <row r="58" spans="1:58" ht="12.75" customHeight="1" x14ac:dyDescent="0.2">
      <c r="A58" s="1"/>
      <c r="B58" s="21" t="s">
        <v>41</v>
      </c>
      <c r="C58" s="18"/>
      <c r="D58" s="18"/>
      <c r="E58" s="18"/>
      <c r="F58" s="15"/>
      <c r="G58" s="11">
        <v>7</v>
      </c>
      <c r="H58" s="11">
        <v>7</v>
      </c>
      <c r="I58" s="11">
        <v>62</v>
      </c>
      <c r="J58" s="11"/>
      <c r="K58" s="11"/>
      <c r="L58" s="11"/>
      <c r="M58" s="11"/>
      <c r="N58" s="11"/>
      <c r="O58" s="11"/>
      <c r="P58" s="11"/>
      <c r="Q58" s="1"/>
      <c r="R58" s="1"/>
      <c r="S58" s="1"/>
      <c r="T58" s="1"/>
      <c r="U58" s="35"/>
      <c r="V58" s="36"/>
      <c r="W58" s="37"/>
      <c r="X58" s="32" t="s">
        <v>29</v>
      </c>
      <c r="Y58" s="18"/>
      <c r="Z58" s="15"/>
      <c r="AA58" s="19">
        <v>0</v>
      </c>
      <c r="AB58" s="15"/>
      <c r="AC58" s="1"/>
      <c r="AD58" s="1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"/>
      <c r="AP58" s="1"/>
      <c r="AQ58" s="1"/>
      <c r="AR58" s="1"/>
      <c r="AS58" s="1"/>
      <c r="AT58" s="1"/>
      <c r="AU58" s="1"/>
      <c r="AV58" s="1"/>
      <c r="AW58" s="1"/>
      <c r="AX58" s="25">
        <f>AA59</f>
        <v>0</v>
      </c>
      <c r="AY58" s="15"/>
      <c r="AZ58" s="25" t="s">
        <v>42</v>
      </c>
      <c r="BA58" s="18"/>
      <c r="BB58" s="15"/>
      <c r="BC58" s="1"/>
      <c r="BD58" s="1"/>
      <c r="BE58" s="1"/>
      <c r="BF58" s="1"/>
    </row>
    <row r="59" spans="1:58" ht="12.75" customHeight="1" x14ac:dyDescent="0.2">
      <c r="A59" s="1"/>
      <c r="B59" s="21" t="s">
        <v>43</v>
      </c>
      <c r="C59" s="18"/>
      <c r="D59" s="18"/>
      <c r="E59" s="18"/>
      <c r="F59" s="15"/>
      <c r="G59" s="10">
        <f>IF(G58&gt;0,G58,0)</f>
        <v>7</v>
      </c>
      <c r="H59" s="10">
        <f t="shared" ref="H59:P59" si="8">IF(H58-G58&gt;0,H58-G58,0)</f>
        <v>0</v>
      </c>
      <c r="I59" s="10">
        <f t="shared" si="8"/>
        <v>55</v>
      </c>
      <c r="J59" s="10">
        <f t="shared" si="8"/>
        <v>0</v>
      </c>
      <c r="K59" s="10">
        <f t="shared" si="8"/>
        <v>0</v>
      </c>
      <c r="L59" s="10">
        <f t="shared" si="8"/>
        <v>0</v>
      </c>
      <c r="M59" s="10">
        <f t="shared" si="8"/>
        <v>0</v>
      </c>
      <c r="N59" s="10">
        <f t="shared" si="8"/>
        <v>0</v>
      </c>
      <c r="O59" s="10">
        <f t="shared" si="8"/>
        <v>0</v>
      </c>
      <c r="P59" s="10">
        <f t="shared" si="8"/>
        <v>0</v>
      </c>
      <c r="Q59" s="1"/>
      <c r="R59" s="1"/>
      <c r="S59" s="1"/>
      <c r="T59" s="1"/>
      <c r="U59" s="1"/>
      <c r="V59" s="1"/>
      <c r="W59" s="1"/>
      <c r="X59" s="25" t="s">
        <v>44</v>
      </c>
      <c r="Y59" s="18"/>
      <c r="Z59" s="15"/>
      <c r="AA59" s="19">
        <v>0</v>
      </c>
      <c r="AB59" s="15"/>
      <c r="AC59" s="1"/>
      <c r="AD59" s="1"/>
      <c r="AE59" s="21" t="s">
        <v>45</v>
      </c>
      <c r="AF59" s="18"/>
      <c r="AG59" s="18"/>
      <c r="AH59" s="15"/>
      <c r="AI59" s="21" t="s">
        <v>46</v>
      </c>
      <c r="AJ59" s="18"/>
      <c r="AK59" s="15"/>
      <c r="AL59" s="21" t="s">
        <v>47</v>
      </c>
      <c r="AM59" s="18"/>
      <c r="AN59" s="15"/>
      <c r="AO59" s="1"/>
      <c r="AP59" s="1"/>
      <c r="AQ59" s="1"/>
      <c r="AR59" s="1"/>
      <c r="AS59" s="1"/>
      <c r="AT59" s="1"/>
      <c r="AU59" s="12"/>
      <c r="AV59" s="1"/>
      <c r="AW59" s="1"/>
      <c r="AX59" s="20">
        <f>AX55+AX56+AX57+AX58</f>
        <v>93</v>
      </c>
      <c r="AY59" s="15"/>
      <c r="AZ59" s="25" t="s">
        <v>48</v>
      </c>
      <c r="BA59" s="18"/>
      <c r="BB59" s="15"/>
      <c r="BC59" s="1"/>
      <c r="BD59" s="1"/>
      <c r="BE59" s="1"/>
      <c r="BF59" s="1"/>
    </row>
    <row r="60" spans="1:5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5" t="s">
        <v>48</v>
      </c>
      <c r="Y60" s="18"/>
      <c r="Z60" s="15"/>
      <c r="AA60" s="20">
        <f>AA44+AA45+AA46+AA47+AA48+AA49+AA50+AA51+AA52+AA53+AA54+AA55+AA56+AA57+AA58+AA59</f>
        <v>93</v>
      </c>
      <c r="AB60" s="15"/>
      <c r="AC60" s="1"/>
      <c r="AD60" s="1"/>
      <c r="AE60" s="17"/>
      <c r="AF60" s="18"/>
      <c r="AG60" s="18"/>
      <c r="AH60" s="15"/>
      <c r="AI60" s="17"/>
      <c r="AJ60" s="18"/>
      <c r="AK60" s="15"/>
      <c r="AL60" s="17"/>
      <c r="AM60" s="18"/>
      <c r="AN60" s="15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7"/>
      <c r="AF61" s="18"/>
      <c r="AG61" s="18"/>
      <c r="AH61" s="15"/>
      <c r="AI61" s="17"/>
      <c r="AJ61" s="18"/>
      <c r="AK61" s="15"/>
      <c r="AL61" s="17"/>
      <c r="AM61" s="18"/>
      <c r="AN61" s="15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7"/>
      <c r="AF62" s="18"/>
      <c r="AG62" s="18"/>
      <c r="AH62" s="15"/>
      <c r="AI62" s="17"/>
      <c r="AJ62" s="18"/>
      <c r="AK62" s="15"/>
      <c r="AL62" s="17"/>
      <c r="AM62" s="18"/>
      <c r="AN62" s="15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12.75" customHeight="1" x14ac:dyDescent="0.25">
      <c r="A64" s="13"/>
      <c r="B64" s="38" t="s">
        <v>50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9"/>
      <c r="BF64" s="1"/>
    </row>
    <row r="65" spans="1:58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ht="12.75" customHeight="1" x14ac:dyDescent="0.25">
      <c r="A66" s="31" t="s">
        <v>51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31" t="s">
        <v>52</v>
      </c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1"/>
    </row>
    <row r="67" spans="1:58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12.75" customHeight="1" x14ac:dyDescent="0.2">
      <c r="A68" s="1"/>
      <c r="B68" s="1"/>
      <c r="C68" s="1"/>
      <c r="D68" s="1"/>
      <c r="E68" s="16" t="s">
        <v>53</v>
      </c>
      <c r="F68" s="18"/>
      <c r="G68" s="15"/>
      <c r="H68" s="16" t="s">
        <v>21</v>
      </c>
      <c r="I68" s="18"/>
      <c r="J68" s="15"/>
      <c r="K68" s="16" t="s">
        <v>54</v>
      </c>
      <c r="L68" s="18"/>
      <c r="M68" s="15"/>
      <c r="N68" s="1"/>
      <c r="O68" s="1"/>
      <c r="P68" s="16" t="s">
        <v>53</v>
      </c>
      <c r="Q68" s="18"/>
      <c r="R68" s="15"/>
      <c r="S68" s="16" t="s">
        <v>21</v>
      </c>
      <c r="T68" s="18"/>
      <c r="U68" s="15"/>
      <c r="V68" s="16" t="s">
        <v>54</v>
      </c>
      <c r="W68" s="18"/>
      <c r="X68" s="15"/>
      <c r="Y68" s="1"/>
      <c r="Z68" s="1"/>
      <c r="AA68" s="1"/>
      <c r="AB68" s="1"/>
      <c r="AC68" s="1"/>
      <c r="AD68" s="1"/>
      <c r="AE68" s="1"/>
      <c r="AF68" s="1"/>
      <c r="AG68" s="1"/>
      <c r="AH68" s="16" t="s">
        <v>53</v>
      </c>
      <c r="AI68" s="18"/>
      <c r="AJ68" s="15"/>
      <c r="AK68" s="16" t="s">
        <v>21</v>
      </c>
      <c r="AL68" s="18"/>
      <c r="AM68" s="15"/>
      <c r="AN68" s="16" t="s">
        <v>54</v>
      </c>
      <c r="AO68" s="18"/>
      <c r="AP68" s="15"/>
      <c r="AQ68" s="1"/>
      <c r="AR68" s="1"/>
      <c r="AS68" s="16" t="s">
        <v>53</v>
      </c>
      <c r="AT68" s="18"/>
      <c r="AU68" s="15"/>
      <c r="AV68" s="16" t="s">
        <v>21</v>
      </c>
      <c r="AW68" s="18"/>
      <c r="AX68" s="15"/>
      <c r="AY68" s="16" t="s">
        <v>54</v>
      </c>
      <c r="AZ68" s="18"/>
      <c r="BA68" s="15"/>
      <c r="BB68" s="1"/>
      <c r="BC68" s="1"/>
      <c r="BD68" s="1"/>
      <c r="BE68" s="1"/>
      <c r="BF68" s="1"/>
    </row>
    <row r="69" spans="1:58" ht="12.75" customHeight="1" x14ac:dyDescent="0.2">
      <c r="A69" s="1"/>
      <c r="B69" s="1"/>
      <c r="C69" s="1"/>
      <c r="D69" s="1"/>
      <c r="E69" s="16">
        <v>1</v>
      </c>
      <c r="F69" s="18"/>
      <c r="G69" s="15"/>
      <c r="H69" s="14">
        <v>2</v>
      </c>
      <c r="I69" s="18"/>
      <c r="J69" s="15"/>
      <c r="K69" s="14"/>
      <c r="L69" s="18"/>
      <c r="M69" s="15"/>
      <c r="N69" s="1"/>
      <c r="O69" s="1"/>
      <c r="P69" s="16">
        <v>21</v>
      </c>
      <c r="Q69" s="18"/>
      <c r="R69" s="15"/>
      <c r="S69" s="14">
        <v>67</v>
      </c>
      <c r="T69" s="18"/>
      <c r="U69" s="15"/>
      <c r="V69" s="14"/>
      <c r="W69" s="18"/>
      <c r="X69" s="15"/>
      <c r="Y69" s="1"/>
      <c r="Z69" s="1"/>
      <c r="AA69" s="1"/>
      <c r="AB69" s="1"/>
      <c r="AC69" s="1"/>
      <c r="AD69" s="1"/>
      <c r="AE69" s="1"/>
      <c r="AF69" s="1"/>
      <c r="AG69" s="1"/>
      <c r="AH69" s="16">
        <v>1</v>
      </c>
      <c r="AI69" s="18"/>
      <c r="AJ69" s="15"/>
      <c r="AK69" s="14">
        <v>5</v>
      </c>
      <c r="AL69" s="18"/>
      <c r="AM69" s="15"/>
      <c r="AN69" s="14"/>
      <c r="AO69" s="18"/>
      <c r="AP69" s="15"/>
      <c r="AQ69" s="1"/>
      <c r="AR69" s="1"/>
      <c r="AS69" s="16">
        <v>21</v>
      </c>
      <c r="AT69" s="18"/>
      <c r="AU69" s="15"/>
      <c r="AV69" s="14"/>
      <c r="AW69" s="18"/>
      <c r="AX69" s="15"/>
      <c r="AY69" s="14"/>
      <c r="AZ69" s="18"/>
      <c r="BA69" s="15"/>
      <c r="BB69" s="1"/>
      <c r="BC69" s="1"/>
      <c r="BD69" s="1"/>
      <c r="BE69" s="1"/>
      <c r="BF69" s="1"/>
    </row>
    <row r="70" spans="1:58" ht="12.75" customHeight="1" x14ac:dyDescent="0.2">
      <c r="A70" s="1"/>
      <c r="B70" s="1"/>
      <c r="C70" s="1"/>
      <c r="D70" s="1"/>
      <c r="E70" s="16">
        <v>2</v>
      </c>
      <c r="F70" s="18"/>
      <c r="G70" s="15"/>
      <c r="H70" s="14">
        <v>5</v>
      </c>
      <c r="I70" s="18"/>
      <c r="J70" s="15"/>
      <c r="K70" s="14">
        <v>1</v>
      </c>
      <c r="L70" s="18"/>
      <c r="M70" s="15"/>
      <c r="N70" s="1"/>
      <c r="O70" s="1"/>
      <c r="P70" s="16">
        <v>22</v>
      </c>
      <c r="Q70" s="18"/>
      <c r="R70" s="15"/>
      <c r="S70" s="14">
        <v>70</v>
      </c>
      <c r="T70" s="18"/>
      <c r="U70" s="15"/>
      <c r="V70" s="14"/>
      <c r="W70" s="18"/>
      <c r="X70" s="15"/>
      <c r="Y70" s="1"/>
      <c r="Z70" s="1"/>
      <c r="AA70" s="1"/>
      <c r="AB70" s="1"/>
      <c r="AC70" s="1"/>
      <c r="AD70" s="1"/>
      <c r="AE70" s="1"/>
      <c r="AF70" s="1"/>
      <c r="AG70" s="1"/>
      <c r="AH70" s="16">
        <v>2</v>
      </c>
      <c r="AI70" s="18"/>
      <c r="AJ70" s="15"/>
      <c r="AK70" s="14">
        <v>7</v>
      </c>
      <c r="AL70" s="18"/>
      <c r="AM70" s="15"/>
      <c r="AN70" s="14"/>
      <c r="AO70" s="18"/>
      <c r="AP70" s="15"/>
      <c r="AQ70" s="1"/>
      <c r="AR70" s="1"/>
      <c r="AS70" s="16">
        <v>22</v>
      </c>
      <c r="AT70" s="18"/>
      <c r="AU70" s="15"/>
      <c r="AV70" s="14"/>
      <c r="AW70" s="18"/>
      <c r="AX70" s="15"/>
      <c r="AY70" s="14"/>
      <c r="AZ70" s="18"/>
      <c r="BA70" s="15"/>
      <c r="BB70" s="1"/>
      <c r="BC70" s="1"/>
      <c r="BD70" s="1"/>
      <c r="BE70" s="1"/>
      <c r="BF70" s="1"/>
    </row>
    <row r="71" spans="1:58" ht="12.75" customHeight="1" x14ac:dyDescent="0.2">
      <c r="A71" s="1"/>
      <c r="B71" s="1"/>
      <c r="C71" s="1"/>
      <c r="D71" s="1"/>
      <c r="E71" s="16">
        <v>3</v>
      </c>
      <c r="F71" s="18"/>
      <c r="G71" s="15"/>
      <c r="H71" s="14">
        <v>14</v>
      </c>
      <c r="I71" s="18"/>
      <c r="J71" s="15"/>
      <c r="K71" s="14"/>
      <c r="L71" s="18"/>
      <c r="M71" s="15"/>
      <c r="N71" s="1"/>
      <c r="O71" s="1"/>
      <c r="P71" s="16">
        <v>23</v>
      </c>
      <c r="Q71" s="18"/>
      <c r="R71" s="15"/>
      <c r="S71" s="14">
        <v>70</v>
      </c>
      <c r="T71" s="18"/>
      <c r="U71" s="15"/>
      <c r="V71" s="14">
        <v>8</v>
      </c>
      <c r="W71" s="18"/>
      <c r="X71" s="15"/>
      <c r="Y71" s="1"/>
      <c r="Z71" s="1"/>
      <c r="AA71" s="1"/>
      <c r="AB71" s="1"/>
      <c r="AC71" s="1"/>
      <c r="AD71" s="1"/>
      <c r="AE71" s="1"/>
      <c r="AF71" s="1"/>
      <c r="AG71" s="1"/>
      <c r="AH71" s="16">
        <v>3</v>
      </c>
      <c r="AI71" s="18"/>
      <c r="AJ71" s="15"/>
      <c r="AK71" s="14">
        <v>8</v>
      </c>
      <c r="AL71" s="18"/>
      <c r="AM71" s="15"/>
      <c r="AN71" s="14" t="s">
        <v>104</v>
      </c>
      <c r="AO71" s="18"/>
      <c r="AP71" s="15"/>
      <c r="AQ71" s="1"/>
      <c r="AR71" s="1"/>
      <c r="AS71" s="16">
        <v>23</v>
      </c>
      <c r="AT71" s="18"/>
      <c r="AU71" s="15"/>
      <c r="AV71" s="14"/>
      <c r="AW71" s="18"/>
      <c r="AX71" s="15"/>
      <c r="AY71" s="14"/>
      <c r="AZ71" s="18"/>
      <c r="BA71" s="15"/>
      <c r="BB71" s="1"/>
      <c r="BC71" s="1"/>
      <c r="BD71" s="1"/>
      <c r="BE71" s="1"/>
      <c r="BF71" s="1"/>
    </row>
    <row r="72" spans="1:58" ht="12.75" customHeight="1" x14ac:dyDescent="0.2">
      <c r="A72" s="1"/>
      <c r="B72" s="1"/>
      <c r="C72" s="1"/>
      <c r="D72" s="1"/>
      <c r="E72" s="16">
        <v>4</v>
      </c>
      <c r="F72" s="18"/>
      <c r="G72" s="15"/>
      <c r="H72" s="14">
        <v>15</v>
      </c>
      <c r="I72" s="18"/>
      <c r="J72" s="15"/>
      <c r="K72" s="14" t="s">
        <v>103</v>
      </c>
      <c r="L72" s="18"/>
      <c r="M72" s="15"/>
      <c r="N72" s="1"/>
      <c r="O72" s="1"/>
      <c r="P72" s="16">
        <v>24</v>
      </c>
      <c r="Q72" s="18"/>
      <c r="R72" s="15"/>
      <c r="S72" s="14">
        <v>74</v>
      </c>
      <c r="T72" s="18"/>
      <c r="U72" s="15"/>
      <c r="V72" s="14"/>
      <c r="W72" s="18"/>
      <c r="X72" s="15"/>
      <c r="Y72" s="1"/>
      <c r="Z72" s="1"/>
      <c r="AA72" s="1"/>
      <c r="AB72" s="1"/>
      <c r="AC72" s="1"/>
      <c r="AD72" s="1"/>
      <c r="AE72" s="1"/>
      <c r="AF72" s="1"/>
      <c r="AG72" s="1"/>
      <c r="AH72" s="16">
        <v>4</v>
      </c>
      <c r="AI72" s="18"/>
      <c r="AJ72" s="15"/>
      <c r="AK72" s="14">
        <v>15</v>
      </c>
      <c r="AL72" s="18"/>
      <c r="AM72" s="15"/>
      <c r="AN72" s="14"/>
      <c r="AO72" s="18"/>
      <c r="AP72" s="15"/>
      <c r="AQ72" s="1"/>
      <c r="AR72" s="1"/>
      <c r="AS72" s="16">
        <v>24</v>
      </c>
      <c r="AT72" s="18"/>
      <c r="AU72" s="15"/>
      <c r="AV72" s="14"/>
      <c r="AW72" s="18"/>
      <c r="AX72" s="15"/>
      <c r="AY72" s="14"/>
      <c r="AZ72" s="18"/>
      <c r="BA72" s="15"/>
      <c r="BB72" s="1"/>
      <c r="BC72" s="1"/>
      <c r="BD72" s="1"/>
      <c r="BE72" s="1"/>
      <c r="BF72" s="1"/>
    </row>
    <row r="73" spans="1:58" ht="12.75" customHeight="1" x14ac:dyDescent="0.2">
      <c r="A73" s="1"/>
      <c r="B73" s="1"/>
      <c r="C73" s="1"/>
      <c r="D73" s="1"/>
      <c r="E73" s="16">
        <v>5</v>
      </c>
      <c r="F73" s="18"/>
      <c r="G73" s="15"/>
      <c r="H73" s="14">
        <v>17</v>
      </c>
      <c r="I73" s="18"/>
      <c r="J73" s="15"/>
      <c r="K73" s="14"/>
      <c r="L73" s="18"/>
      <c r="M73" s="15"/>
      <c r="N73" s="1"/>
      <c r="O73" s="1"/>
      <c r="P73" s="16">
        <v>25</v>
      </c>
      <c r="Q73" s="18"/>
      <c r="R73" s="15"/>
      <c r="S73" s="14">
        <v>77</v>
      </c>
      <c r="T73" s="18"/>
      <c r="U73" s="15"/>
      <c r="V73" s="14"/>
      <c r="W73" s="18"/>
      <c r="X73" s="15"/>
      <c r="Y73" s="1"/>
      <c r="Z73" s="1"/>
      <c r="AA73" s="1"/>
      <c r="AB73" s="1"/>
      <c r="AC73" s="1"/>
      <c r="AD73" s="1"/>
      <c r="AE73" s="1"/>
      <c r="AF73" s="1"/>
      <c r="AG73" s="1"/>
      <c r="AH73" s="16">
        <v>5</v>
      </c>
      <c r="AI73" s="18"/>
      <c r="AJ73" s="15"/>
      <c r="AK73" s="14">
        <v>21</v>
      </c>
      <c r="AL73" s="18"/>
      <c r="AM73" s="15"/>
      <c r="AN73" s="14"/>
      <c r="AO73" s="18"/>
      <c r="AP73" s="15"/>
      <c r="AQ73" s="1"/>
      <c r="AR73" s="1"/>
      <c r="AS73" s="16">
        <v>25</v>
      </c>
      <c r="AT73" s="18"/>
      <c r="AU73" s="15"/>
      <c r="AV73" s="14"/>
      <c r="AW73" s="18"/>
      <c r="AX73" s="15"/>
      <c r="AY73" s="14"/>
      <c r="AZ73" s="18"/>
      <c r="BA73" s="15"/>
      <c r="BB73" s="1"/>
      <c r="BC73" s="1"/>
      <c r="BD73" s="1"/>
      <c r="BE73" s="1"/>
      <c r="BF73" s="1"/>
    </row>
    <row r="74" spans="1:58" ht="12.75" customHeight="1" x14ac:dyDescent="0.2">
      <c r="A74" s="1"/>
      <c r="B74" s="1"/>
      <c r="C74" s="1"/>
      <c r="D74" s="1"/>
      <c r="E74" s="16">
        <v>6</v>
      </c>
      <c r="F74" s="18"/>
      <c r="G74" s="15"/>
      <c r="H74" s="14">
        <v>23</v>
      </c>
      <c r="I74" s="18"/>
      <c r="J74" s="15"/>
      <c r="K74" s="14"/>
      <c r="L74" s="18"/>
      <c r="M74" s="15"/>
      <c r="N74" s="1"/>
      <c r="O74" s="1"/>
      <c r="P74" s="16">
        <v>26</v>
      </c>
      <c r="Q74" s="18"/>
      <c r="R74" s="15"/>
      <c r="S74" s="14">
        <v>87</v>
      </c>
      <c r="T74" s="18"/>
      <c r="U74" s="15"/>
      <c r="V74" s="14">
        <v>9</v>
      </c>
      <c r="W74" s="18"/>
      <c r="X74" s="15"/>
      <c r="Y74" s="1"/>
      <c r="Z74" s="1"/>
      <c r="AA74" s="1"/>
      <c r="AB74" s="1"/>
      <c r="AC74" s="1"/>
      <c r="AD74" s="1"/>
      <c r="AE74" s="1"/>
      <c r="AF74" s="1"/>
      <c r="AG74" s="1"/>
      <c r="AH74" s="16">
        <v>6</v>
      </c>
      <c r="AI74" s="18"/>
      <c r="AJ74" s="15"/>
      <c r="AK74" s="14">
        <v>25</v>
      </c>
      <c r="AL74" s="18"/>
      <c r="AM74" s="15"/>
      <c r="AN74" s="14"/>
      <c r="AO74" s="18"/>
      <c r="AP74" s="15"/>
      <c r="AQ74" s="1"/>
      <c r="AR74" s="1"/>
      <c r="AS74" s="16">
        <v>26</v>
      </c>
      <c r="AT74" s="18"/>
      <c r="AU74" s="15"/>
      <c r="AV74" s="14"/>
      <c r="AW74" s="18"/>
      <c r="AX74" s="15"/>
      <c r="AY74" s="14"/>
      <c r="AZ74" s="18"/>
      <c r="BA74" s="15"/>
      <c r="BB74" s="1"/>
      <c r="BC74" s="1"/>
      <c r="BD74" s="1"/>
      <c r="BE74" s="1"/>
      <c r="BF74" s="1"/>
    </row>
    <row r="75" spans="1:58" ht="12.75" customHeight="1" x14ac:dyDescent="0.2">
      <c r="A75" s="1"/>
      <c r="B75" s="1"/>
      <c r="C75" s="1"/>
      <c r="D75" s="1"/>
      <c r="E75" s="16">
        <v>7</v>
      </c>
      <c r="F75" s="18"/>
      <c r="G75" s="15"/>
      <c r="H75" s="14">
        <v>25</v>
      </c>
      <c r="I75" s="18"/>
      <c r="J75" s="15"/>
      <c r="K75" s="14">
        <v>4</v>
      </c>
      <c r="L75" s="18"/>
      <c r="M75" s="15"/>
      <c r="N75" s="1"/>
      <c r="O75" s="1"/>
      <c r="P75" s="16">
        <v>27</v>
      </c>
      <c r="Q75" s="18"/>
      <c r="R75" s="15"/>
      <c r="S75" s="14">
        <v>91</v>
      </c>
      <c r="T75" s="18"/>
      <c r="U75" s="15"/>
      <c r="V75" s="14">
        <v>10</v>
      </c>
      <c r="W75" s="18"/>
      <c r="X75" s="15"/>
      <c r="Y75" s="1"/>
      <c r="Z75" s="1"/>
      <c r="AA75" s="1"/>
      <c r="AB75" s="1"/>
      <c r="AC75" s="1"/>
      <c r="AD75" s="1"/>
      <c r="AE75" s="1"/>
      <c r="AF75" s="1"/>
      <c r="AG75" s="1"/>
      <c r="AH75" s="16">
        <v>7</v>
      </c>
      <c r="AI75" s="18"/>
      <c r="AJ75" s="15"/>
      <c r="AK75" s="14">
        <v>28</v>
      </c>
      <c r="AL75" s="18"/>
      <c r="AM75" s="15"/>
      <c r="AN75" s="14"/>
      <c r="AO75" s="18"/>
      <c r="AP75" s="15"/>
      <c r="AQ75" s="1"/>
      <c r="AR75" s="1"/>
      <c r="AS75" s="16">
        <v>27</v>
      </c>
      <c r="AT75" s="18"/>
      <c r="AU75" s="15"/>
      <c r="AV75" s="14"/>
      <c r="AW75" s="18"/>
      <c r="AX75" s="15"/>
      <c r="AY75" s="14"/>
      <c r="AZ75" s="18"/>
      <c r="BA75" s="15"/>
      <c r="BB75" s="1"/>
      <c r="BC75" s="1"/>
      <c r="BD75" s="1"/>
      <c r="BE75" s="1"/>
      <c r="BF75" s="1"/>
    </row>
    <row r="76" spans="1:58" ht="12.75" customHeight="1" x14ac:dyDescent="0.2">
      <c r="A76" s="1"/>
      <c r="B76" s="1"/>
      <c r="C76" s="1"/>
      <c r="D76" s="1"/>
      <c r="E76" s="16">
        <v>8</v>
      </c>
      <c r="F76" s="18"/>
      <c r="G76" s="15"/>
      <c r="H76" s="14">
        <v>27</v>
      </c>
      <c r="I76" s="18"/>
      <c r="J76" s="15"/>
      <c r="K76" s="14"/>
      <c r="L76" s="18"/>
      <c r="M76" s="15"/>
      <c r="N76" s="1"/>
      <c r="O76" s="1"/>
      <c r="P76" s="16">
        <v>28</v>
      </c>
      <c r="Q76" s="18"/>
      <c r="R76" s="15"/>
      <c r="S76" s="14"/>
      <c r="T76" s="18"/>
      <c r="U76" s="15"/>
      <c r="V76" s="14"/>
      <c r="W76" s="18"/>
      <c r="X76" s="15"/>
      <c r="Y76" s="1"/>
      <c r="Z76" s="1"/>
      <c r="AA76" s="1"/>
      <c r="AB76" s="1"/>
      <c r="AC76" s="1"/>
      <c r="AD76" s="1"/>
      <c r="AE76" s="1"/>
      <c r="AF76" s="1"/>
      <c r="AG76" s="1"/>
      <c r="AH76" s="16">
        <v>8</v>
      </c>
      <c r="AI76" s="18"/>
      <c r="AJ76" s="15"/>
      <c r="AK76" s="14">
        <v>36</v>
      </c>
      <c r="AL76" s="18"/>
      <c r="AM76" s="15"/>
      <c r="AN76" s="14"/>
      <c r="AO76" s="18"/>
      <c r="AP76" s="15"/>
      <c r="AQ76" s="1"/>
      <c r="AR76" s="1"/>
      <c r="AS76" s="16">
        <v>28</v>
      </c>
      <c r="AT76" s="18"/>
      <c r="AU76" s="15"/>
      <c r="AV76" s="14"/>
      <c r="AW76" s="18"/>
      <c r="AX76" s="15"/>
      <c r="AY76" s="14"/>
      <c r="AZ76" s="18"/>
      <c r="BA76" s="15"/>
      <c r="BB76" s="1"/>
      <c r="BC76" s="1"/>
      <c r="BD76" s="1"/>
      <c r="BE76" s="1"/>
      <c r="BF76" s="1"/>
    </row>
    <row r="77" spans="1:58" ht="12.75" customHeight="1" x14ac:dyDescent="0.2">
      <c r="A77" s="1"/>
      <c r="B77" s="1"/>
      <c r="C77" s="1"/>
      <c r="D77" s="1"/>
      <c r="E77" s="16">
        <v>9</v>
      </c>
      <c r="F77" s="18"/>
      <c r="G77" s="15"/>
      <c r="H77" s="14">
        <v>28</v>
      </c>
      <c r="I77" s="18"/>
      <c r="J77" s="15"/>
      <c r="K77" s="14"/>
      <c r="L77" s="18"/>
      <c r="M77" s="15"/>
      <c r="N77" s="1"/>
      <c r="O77" s="1"/>
      <c r="P77" s="16">
        <v>29</v>
      </c>
      <c r="Q77" s="18"/>
      <c r="R77" s="15"/>
      <c r="S77" s="14"/>
      <c r="T77" s="18"/>
      <c r="U77" s="15"/>
      <c r="V77" s="14"/>
      <c r="W77" s="18"/>
      <c r="X77" s="15"/>
      <c r="Y77" s="1"/>
      <c r="Z77" s="1"/>
      <c r="AA77" s="1"/>
      <c r="AB77" s="1"/>
      <c r="AC77" s="1"/>
      <c r="AD77" s="1"/>
      <c r="AE77" s="1"/>
      <c r="AF77" s="1"/>
      <c r="AG77" s="1"/>
      <c r="AH77" s="16">
        <v>9</v>
      </c>
      <c r="AI77" s="18"/>
      <c r="AJ77" s="15"/>
      <c r="AK77" s="14">
        <v>47</v>
      </c>
      <c r="AL77" s="18"/>
      <c r="AM77" s="15"/>
      <c r="AN77" s="14"/>
      <c r="AO77" s="18"/>
      <c r="AP77" s="15"/>
      <c r="AQ77" s="1"/>
      <c r="AR77" s="1"/>
      <c r="AS77" s="16">
        <v>29</v>
      </c>
      <c r="AT77" s="18"/>
      <c r="AU77" s="15"/>
      <c r="AV77" s="14"/>
      <c r="AW77" s="18"/>
      <c r="AX77" s="15"/>
      <c r="AY77" s="14"/>
      <c r="AZ77" s="18"/>
      <c r="BA77" s="15"/>
      <c r="BB77" s="1"/>
      <c r="BC77" s="1"/>
      <c r="BD77" s="1"/>
      <c r="BE77" s="1"/>
      <c r="BF77" s="1"/>
    </row>
    <row r="78" spans="1:58" ht="12.75" customHeight="1" x14ac:dyDescent="0.2">
      <c r="A78" s="1"/>
      <c r="B78" s="1"/>
      <c r="C78" s="1"/>
      <c r="D78" s="1"/>
      <c r="E78" s="16">
        <v>10</v>
      </c>
      <c r="F78" s="18"/>
      <c r="G78" s="15"/>
      <c r="H78" s="14">
        <v>31</v>
      </c>
      <c r="I78" s="18"/>
      <c r="J78" s="15"/>
      <c r="K78" s="14"/>
      <c r="L78" s="18"/>
      <c r="M78" s="15"/>
      <c r="N78" s="1"/>
      <c r="O78" s="1"/>
      <c r="P78" s="16">
        <v>30</v>
      </c>
      <c r="Q78" s="18"/>
      <c r="R78" s="15"/>
      <c r="S78" s="14"/>
      <c r="T78" s="18"/>
      <c r="U78" s="15"/>
      <c r="V78" s="14"/>
      <c r="W78" s="18"/>
      <c r="X78" s="15"/>
      <c r="Y78" s="1"/>
      <c r="Z78" s="1"/>
      <c r="AA78" s="1"/>
      <c r="AB78" s="1"/>
      <c r="AC78" s="1"/>
      <c r="AD78" s="1"/>
      <c r="AE78" s="1"/>
      <c r="AF78" s="1"/>
      <c r="AG78" s="1"/>
      <c r="AH78" s="16">
        <v>10</v>
      </c>
      <c r="AI78" s="18"/>
      <c r="AJ78" s="15"/>
      <c r="AK78" s="14">
        <v>50</v>
      </c>
      <c r="AL78" s="18"/>
      <c r="AM78" s="15"/>
      <c r="AN78" s="14"/>
      <c r="AO78" s="18"/>
      <c r="AP78" s="15"/>
      <c r="AQ78" s="1"/>
      <c r="AR78" s="1"/>
      <c r="AS78" s="16">
        <v>30</v>
      </c>
      <c r="AT78" s="18"/>
      <c r="AU78" s="15"/>
      <c r="AV78" s="14"/>
      <c r="AW78" s="18"/>
      <c r="AX78" s="15"/>
      <c r="AY78" s="14"/>
      <c r="AZ78" s="18"/>
      <c r="BA78" s="15"/>
      <c r="BB78" s="1"/>
      <c r="BC78" s="1"/>
      <c r="BD78" s="1"/>
      <c r="BE78" s="1"/>
      <c r="BF78" s="1"/>
    </row>
    <row r="79" spans="1:58" ht="12.75" customHeight="1" x14ac:dyDescent="0.2">
      <c r="A79" s="1"/>
      <c r="B79" s="1"/>
      <c r="C79" s="1"/>
      <c r="D79" s="1"/>
      <c r="E79" s="16">
        <v>11</v>
      </c>
      <c r="F79" s="18"/>
      <c r="G79" s="15"/>
      <c r="H79" s="14">
        <v>38</v>
      </c>
      <c r="I79" s="18"/>
      <c r="J79" s="15"/>
      <c r="K79" s="14"/>
      <c r="L79" s="18"/>
      <c r="M79" s="15"/>
      <c r="N79" s="1"/>
      <c r="O79" s="1"/>
      <c r="P79" s="16">
        <v>31</v>
      </c>
      <c r="Q79" s="18"/>
      <c r="R79" s="15"/>
      <c r="S79" s="14"/>
      <c r="T79" s="18"/>
      <c r="U79" s="15"/>
      <c r="V79" s="14"/>
      <c r="W79" s="18"/>
      <c r="X79" s="15"/>
      <c r="Y79" s="1"/>
      <c r="Z79" s="1"/>
      <c r="AA79" s="1"/>
      <c r="AB79" s="1"/>
      <c r="AC79" s="1"/>
      <c r="AD79" s="1"/>
      <c r="AE79" s="1"/>
      <c r="AF79" s="1"/>
      <c r="AG79" s="1"/>
      <c r="AH79" s="16">
        <v>11</v>
      </c>
      <c r="AI79" s="18"/>
      <c r="AJ79" s="15"/>
      <c r="AK79" s="14">
        <v>58</v>
      </c>
      <c r="AL79" s="18"/>
      <c r="AM79" s="15"/>
      <c r="AN79" s="14"/>
      <c r="AO79" s="18"/>
      <c r="AP79" s="15"/>
      <c r="AQ79" s="1"/>
      <c r="AR79" s="1"/>
      <c r="AS79" s="16">
        <v>31</v>
      </c>
      <c r="AT79" s="18"/>
      <c r="AU79" s="15"/>
      <c r="AV79" s="14"/>
      <c r="AW79" s="18"/>
      <c r="AX79" s="15"/>
      <c r="AY79" s="14"/>
      <c r="AZ79" s="18"/>
      <c r="BA79" s="15"/>
      <c r="BB79" s="1"/>
      <c r="BC79" s="1"/>
      <c r="BD79" s="1"/>
      <c r="BE79" s="1"/>
      <c r="BF79" s="1"/>
    </row>
    <row r="80" spans="1:58" ht="12.75" customHeight="1" x14ac:dyDescent="0.2">
      <c r="A80" s="1"/>
      <c r="B80" s="1"/>
      <c r="C80" s="1"/>
      <c r="D80" s="1"/>
      <c r="E80" s="16">
        <v>12</v>
      </c>
      <c r="F80" s="18"/>
      <c r="G80" s="15"/>
      <c r="H80" s="14">
        <v>39</v>
      </c>
      <c r="I80" s="18"/>
      <c r="J80" s="15"/>
      <c r="K80" s="14"/>
      <c r="L80" s="18"/>
      <c r="M80" s="15"/>
      <c r="N80" s="1"/>
      <c r="O80" s="1"/>
      <c r="P80" s="16">
        <v>32</v>
      </c>
      <c r="Q80" s="18"/>
      <c r="R80" s="15"/>
      <c r="S80" s="14"/>
      <c r="T80" s="18"/>
      <c r="U80" s="15"/>
      <c r="V80" s="14"/>
      <c r="W80" s="18"/>
      <c r="X80" s="15"/>
      <c r="Y80" s="1"/>
      <c r="Z80" s="1"/>
      <c r="AA80" s="1"/>
      <c r="AB80" s="1"/>
      <c r="AC80" s="1"/>
      <c r="AD80" s="1"/>
      <c r="AE80" s="1"/>
      <c r="AF80" s="1"/>
      <c r="AG80" s="1"/>
      <c r="AH80" s="16">
        <v>12</v>
      </c>
      <c r="AI80" s="18"/>
      <c r="AJ80" s="15"/>
      <c r="AK80" s="14">
        <v>62</v>
      </c>
      <c r="AL80" s="18"/>
      <c r="AM80" s="15"/>
      <c r="AN80" s="14">
        <v>3</v>
      </c>
      <c r="AO80" s="18"/>
      <c r="AP80" s="15"/>
      <c r="AQ80" s="1"/>
      <c r="AR80" s="1"/>
      <c r="AS80" s="16">
        <v>32</v>
      </c>
      <c r="AT80" s="18"/>
      <c r="AU80" s="15"/>
      <c r="AV80" s="14"/>
      <c r="AW80" s="18"/>
      <c r="AX80" s="15"/>
      <c r="AY80" s="14"/>
      <c r="AZ80" s="18"/>
      <c r="BA80" s="15"/>
      <c r="BB80" s="1"/>
      <c r="BC80" s="1"/>
      <c r="BD80" s="1"/>
      <c r="BE80" s="1"/>
      <c r="BF80" s="1"/>
    </row>
    <row r="81" spans="1:58" ht="12.75" customHeight="1" x14ac:dyDescent="0.2">
      <c r="A81" s="1"/>
      <c r="B81" s="1"/>
      <c r="C81" s="1"/>
      <c r="D81" s="1"/>
      <c r="E81" s="16">
        <v>13</v>
      </c>
      <c r="F81" s="18"/>
      <c r="G81" s="15"/>
      <c r="H81" s="14">
        <v>45</v>
      </c>
      <c r="I81" s="18"/>
      <c r="J81" s="15"/>
      <c r="K81" s="14"/>
      <c r="L81" s="18"/>
      <c r="M81" s="15"/>
      <c r="N81" s="1"/>
      <c r="O81" s="1"/>
      <c r="P81" s="16">
        <v>33</v>
      </c>
      <c r="Q81" s="18"/>
      <c r="R81" s="15"/>
      <c r="S81" s="14"/>
      <c r="T81" s="18"/>
      <c r="U81" s="15"/>
      <c r="V81" s="14"/>
      <c r="W81" s="18"/>
      <c r="X81" s="15"/>
      <c r="Y81" s="1"/>
      <c r="Z81" s="1"/>
      <c r="AA81" s="1"/>
      <c r="AB81" s="1"/>
      <c r="AC81" s="1"/>
      <c r="AD81" s="1"/>
      <c r="AE81" s="1"/>
      <c r="AF81" s="1"/>
      <c r="AG81" s="1"/>
      <c r="AH81" s="16">
        <v>13</v>
      </c>
      <c r="AI81" s="18"/>
      <c r="AJ81" s="15"/>
      <c r="AK81" s="14">
        <v>67</v>
      </c>
      <c r="AL81" s="18"/>
      <c r="AM81" s="15"/>
      <c r="AN81" s="14"/>
      <c r="AO81" s="18"/>
      <c r="AP81" s="15"/>
      <c r="AQ81" s="1"/>
      <c r="AR81" s="1"/>
      <c r="AS81" s="16">
        <v>33</v>
      </c>
      <c r="AT81" s="18"/>
      <c r="AU81" s="15"/>
      <c r="AV81" s="14"/>
      <c r="AW81" s="18"/>
      <c r="AX81" s="15"/>
      <c r="AY81" s="14"/>
      <c r="AZ81" s="18"/>
      <c r="BA81" s="15"/>
      <c r="BB81" s="1"/>
      <c r="BC81" s="1"/>
      <c r="BD81" s="1"/>
      <c r="BE81" s="1"/>
      <c r="BF81" s="1"/>
    </row>
    <row r="82" spans="1:58" ht="12.75" customHeight="1" x14ac:dyDescent="0.2">
      <c r="A82" s="1"/>
      <c r="B82" s="1"/>
      <c r="C82" s="1"/>
      <c r="D82" s="1"/>
      <c r="E82" s="16">
        <v>14</v>
      </c>
      <c r="F82" s="18"/>
      <c r="G82" s="15"/>
      <c r="H82" s="14">
        <v>48</v>
      </c>
      <c r="I82" s="18"/>
      <c r="J82" s="15"/>
      <c r="K82" s="14">
        <v>5</v>
      </c>
      <c r="L82" s="18"/>
      <c r="M82" s="15"/>
      <c r="N82" s="1"/>
      <c r="O82" s="1"/>
      <c r="P82" s="16">
        <v>34</v>
      </c>
      <c r="Q82" s="18"/>
      <c r="R82" s="15"/>
      <c r="S82" s="14"/>
      <c r="T82" s="18"/>
      <c r="U82" s="15"/>
      <c r="V82" s="14"/>
      <c r="W82" s="18"/>
      <c r="X82" s="15"/>
      <c r="Y82" s="1"/>
      <c r="Z82" s="1"/>
      <c r="AA82" s="1"/>
      <c r="AB82" s="1"/>
      <c r="AC82" s="1"/>
      <c r="AD82" s="1"/>
      <c r="AE82" s="1"/>
      <c r="AF82" s="1"/>
      <c r="AG82" s="1"/>
      <c r="AH82" s="16">
        <v>14</v>
      </c>
      <c r="AI82" s="18"/>
      <c r="AJ82" s="15"/>
      <c r="AK82" s="14">
        <v>68</v>
      </c>
      <c r="AL82" s="18"/>
      <c r="AM82" s="15"/>
      <c r="AN82" s="14"/>
      <c r="AO82" s="18"/>
      <c r="AP82" s="15"/>
      <c r="AQ82" s="1"/>
      <c r="AR82" s="1"/>
      <c r="AS82" s="16">
        <v>34</v>
      </c>
      <c r="AT82" s="18"/>
      <c r="AU82" s="15"/>
      <c r="AV82" s="14"/>
      <c r="AW82" s="18"/>
      <c r="AX82" s="15"/>
      <c r="AY82" s="14"/>
      <c r="AZ82" s="18"/>
      <c r="BA82" s="15"/>
      <c r="BB82" s="1"/>
      <c r="BC82" s="1"/>
      <c r="BD82" s="1"/>
      <c r="BE82" s="1"/>
      <c r="BF82" s="1"/>
    </row>
    <row r="83" spans="1:58" ht="12.75" customHeight="1" x14ac:dyDescent="0.2">
      <c r="A83" s="1"/>
      <c r="B83" s="1"/>
      <c r="C83" s="1"/>
      <c r="D83" s="1"/>
      <c r="E83" s="16">
        <v>15</v>
      </c>
      <c r="F83" s="18"/>
      <c r="G83" s="15"/>
      <c r="H83" s="14">
        <v>50</v>
      </c>
      <c r="I83" s="18"/>
      <c r="J83" s="15"/>
      <c r="K83" s="14"/>
      <c r="L83" s="18"/>
      <c r="M83" s="15"/>
      <c r="N83" s="1"/>
      <c r="O83" s="1"/>
      <c r="P83" s="16">
        <v>35</v>
      </c>
      <c r="Q83" s="18"/>
      <c r="R83" s="15"/>
      <c r="S83" s="14"/>
      <c r="T83" s="18"/>
      <c r="U83" s="15"/>
      <c r="V83" s="14"/>
      <c r="W83" s="18"/>
      <c r="X83" s="15"/>
      <c r="Y83" s="1"/>
      <c r="Z83" s="1"/>
      <c r="AA83" s="1"/>
      <c r="AB83" s="1"/>
      <c r="AC83" s="1"/>
      <c r="AD83" s="1"/>
      <c r="AE83" s="1"/>
      <c r="AF83" s="1"/>
      <c r="AG83" s="1"/>
      <c r="AH83" s="16">
        <v>15</v>
      </c>
      <c r="AI83" s="18"/>
      <c r="AJ83" s="15"/>
      <c r="AK83" s="14">
        <v>78</v>
      </c>
      <c r="AL83" s="18"/>
      <c r="AM83" s="15"/>
      <c r="AN83" s="14"/>
      <c r="AO83" s="18"/>
      <c r="AP83" s="15"/>
      <c r="AQ83" s="1"/>
      <c r="AR83" s="1"/>
      <c r="AS83" s="16">
        <v>35</v>
      </c>
      <c r="AT83" s="18"/>
      <c r="AU83" s="15"/>
      <c r="AV83" s="14"/>
      <c r="AW83" s="18"/>
      <c r="AX83" s="15"/>
      <c r="AY83" s="14"/>
      <c r="AZ83" s="18"/>
      <c r="BA83" s="15"/>
      <c r="BB83" s="1"/>
      <c r="BC83" s="1"/>
      <c r="BD83" s="1"/>
      <c r="BE83" s="1"/>
      <c r="BF83" s="1"/>
    </row>
    <row r="84" spans="1:58" ht="12.75" customHeight="1" x14ac:dyDescent="0.2">
      <c r="A84" s="1"/>
      <c r="B84" s="1"/>
      <c r="C84" s="1"/>
      <c r="D84" s="1"/>
      <c r="E84" s="16">
        <v>16</v>
      </c>
      <c r="F84" s="18"/>
      <c r="G84" s="15"/>
      <c r="H84" s="14">
        <v>51</v>
      </c>
      <c r="I84" s="18"/>
      <c r="J84" s="15"/>
      <c r="K84" s="14">
        <v>6</v>
      </c>
      <c r="L84" s="18"/>
      <c r="M84" s="15"/>
      <c r="N84" s="1"/>
      <c r="O84" s="1"/>
      <c r="P84" s="16">
        <v>36</v>
      </c>
      <c r="Q84" s="18"/>
      <c r="R84" s="15"/>
      <c r="S84" s="14"/>
      <c r="T84" s="18"/>
      <c r="U84" s="15"/>
      <c r="V84" s="14"/>
      <c r="W84" s="18"/>
      <c r="X84" s="15"/>
      <c r="Y84" s="1"/>
      <c r="Z84" s="1"/>
      <c r="AA84" s="1"/>
      <c r="AB84" s="1"/>
      <c r="AC84" s="1"/>
      <c r="AD84" s="1"/>
      <c r="AE84" s="1"/>
      <c r="AF84" s="1"/>
      <c r="AG84" s="1"/>
      <c r="AH84" s="16">
        <v>16</v>
      </c>
      <c r="AI84" s="18"/>
      <c r="AJ84" s="15"/>
      <c r="AK84" s="14">
        <v>79</v>
      </c>
      <c r="AL84" s="18"/>
      <c r="AM84" s="15"/>
      <c r="AN84" s="14"/>
      <c r="AO84" s="18"/>
      <c r="AP84" s="15"/>
      <c r="AQ84" s="1"/>
      <c r="AR84" s="1"/>
      <c r="AS84" s="16">
        <v>36</v>
      </c>
      <c r="AT84" s="18"/>
      <c r="AU84" s="15"/>
      <c r="AV84" s="14"/>
      <c r="AW84" s="18"/>
      <c r="AX84" s="15"/>
      <c r="AY84" s="14"/>
      <c r="AZ84" s="18"/>
      <c r="BA84" s="15"/>
      <c r="BB84" s="1"/>
      <c r="BC84" s="1"/>
      <c r="BD84" s="1"/>
      <c r="BE84" s="1"/>
      <c r="BF84" s="1"/>
    </row>
    <row r="85" spans="1:58" ht="12.75" customHeight="1" x14ac:dyDescent="0.2">
      <c r="A85" s="1"/>
      <c r="B85" s="1"/>
      <c r="C85" s="1"/>
      <c r="D85" s="1"/>
      <c r="E85" s="16">
        <v>17</v>
      </c>
      <c r="F85" s="18"/>
      <c r="G85" s="15"/>
      <c r="H85" s="14">
        <v>52</v>
      </c>
      <c r="I85" s="18"/>
      <c r="J85" s="15"/>
      <c r="K85" s="14"/>
      <c r="L85" s="18"/>
      <c r="M85" s="15"/>
      <c r="N85" s="1"/>
      <c r="O85" s="1"/>
      <c r="P85" s="16">
        <v>37</v>
      </c>
      <c r="Q85" s="18"/>
      <c r="R85" s="15"/>
      <c r="S85" s="14"/>
      <c r="T85" s="18"/>
      <c r="U85" s="15"/>
      <c r="V85" s="14"/>
      <c r="W85" s="18"/>
      <c r="X85" s="15"/>
      <c r="Y85" s="1"/>
      <c r="Z85" s="1"/>
      <c r="AA85" s="1"/>
      <c r="AB85" s="1"/>
      <c r="AC85" s="1"/>
      <c r="AD85" s="1"/>
      <c r="AE85" s="1"/>
      <c r="AF85" s="1"/>
      <c r="AG85" s="1"/>
      <c r="AH85" s="16">
        <v>17</v>
      </c>
      <c r="AI85" s="18"/>
      <c r="AJ85" s="15"/>
      <c r="AK85" s="14">
        <v>84</v>
      </c>
      <c r="AL85" s="18"/>
      <c r="AM85" s="15"/>
      <c r="AN85" s="14"/>
      <c r="AO85" s="18"/>
      <c r="AP85" s="15"/>
      <c r="AQ85" s="1"/>
      <c r="AR85" s="1"/>
      <c r="AS85" s="16">
        <v>37</v>
      </c>
      <c r="AT85" s="18"/>
      <c r="AU85" s="15"/>
      <c r="AV85" s="14"/>
      <c r="AW85" s="18"/>
      <c r="AX85" s="15"/>
      <c r="AY85" s="14"/>
      <c r="AZ85" s="18"/>
      <c r="BA85" s="15"/>
      <c r="BB85" s="1"/>
      <c r="BC85" s="1"/>
      <c r="BD85" s="1"/>
      <c r="BE85" s="1"/>
      <c r="BF85" s="1"/>
    </row>
    <row r="86" spans="1:58" ht="12.75" customHeight="1" x14ac:dyDescent="0.2">
      <c r="A86" s="1"/>
      <c r="B86" s="1"/>
      <c r="C86" s="1"/>
      <c r="D86" s="1"/>
      <c r="E86" s="16">
        <v>18</v>
      </c>
      <c r="F86" s="18"/>
      <c r="G86" s="15"/>
      <c r="H86" s="14">
        <v>58</v>
      </c>
      <c r="I86" s="18"/>
      <c r="J86" s="15"/>
      <c r="K86" s="14">
        <v>7</v>
      </c>
      <c r="L86" s="18"/>
      <c r="M86" s="15"/>
      <c r="N86" s="1"/>
      <c r="O86" s="1"/>
      <c r="P86" s="16">
        <v>38</v>
      </c>
      <c r="Q86" s="18"/>
      <c r="R86" s="15"/>
      <c r="S86" s="14"/>
      <c r="T86" s="18"/>
      <c r="U86" s="15"/>
      <c r="V86" s="14"/>
      <c r="W86" s="18"/>
      <c r="X86" s="15"/>
      <c r="Y86" s="1"/>
      <c r="Z86" s="1"/>
      <c r="AA86" s="1"/>
      <c r="AB86" s="1"/>
      <c r="AC86" s="1"/>
      <c r="AD86" s="1"/>
      <c r="AE86" s="1"/>
      <c r="AF86" s="1"/>
      <c r="AG86" s="1"/>
      <c r="AH86" s="16">
        <v>18</v>
      </c>
      <c r="AI86" s="18"/>
      <c r="AJ86" s="15"/>
      <c r="AK86" s="14">
        <v>89</v>
      </c>
      <c r="AL86" s="18"/>
      <c r="AM86" s="15"/>
      <c r="AN86" s="14"/>
      <c r="AO86" s="18"/>
      <c r="AP86" s="15"/>
      <c r="AQ86" s="1"/>
      <c r="AR86" s="1"/>
      <c r="AS86" s="16">
        <v>38</v>
      </c>
      <c r="AT86" s="18"/>
      <c r="AU86" s="15"/>
      <c r="AV86" s="14"/>
      <c r="AW86" s="18"/>
      <c r="AX86" s="15"/>
      <c r="AY86" s="14"/>
      <c r="AZ86" s="18"/>
      <c r="BA86" s="15"/>
      <c r="BB86" s="1"/>
      <c r="BC86" s="1"/>
      <c r="BD86" s="1"/>
      <c r="BE86" s="1"/>
      <c r="BF86" s="1"/>
    </row>
    <row r="87" spans="1:58" ht="12.75" customHeight="1" x14ac:dyDescent="0.2">
      <c r="A87" s="1"/>
      <c r="B87" s="1"/>
      <c r="C87" s="1"/>
      <c r="D87" s="1"/>
      <c r="E87" s="16">
        <v>19</v>
      </c>
      <c r="F87" s="18"/>
      <c r="G87" s="15"/>
      <c r="H87" s="14">
        <v>61</v>
      </c>
      <c r="I87" s="18"/>
      <c r="J87" s="15"/>
      <c r="K87" s="14"/>
      <c r="L87" s="18"/>
      <c r="M87" s="15"/>
      <c r="N87" s="1"/>
      <c r="O87" s="1"/>
      <c r="P87" s="16">
        <v>39</v>
      </c>
      <c r="Q87" s="18"/>
      <c r="R87" s="15"/>
      <c r="S87" s="14"/>
      <c r="T87" s="18"/>
      <c r="U87" s="15"/>
      <c r="V87" s="14"/>
      <c r="W87" s="18"/>
      <c r="X87" s="15"/>
      <c r="Y87" s="1"/>
      <c r="Z87" s="1"/>
      <c r="AA87" s="1"/>
      <c r="AB87" s="1"/>
      <c r="AC87" s="1"/>
      <c r="AD87" s="1"/>
      <c r="AE87" s="1"/>
      <c r="AF87" s="1"/>
      <c r="AG87" s="1"/>
      <c r="AH87" s="16">
        <v>19</v>
      </c>
      <c r="AI87" s="18"/>
      <c r="AJ87" s="15"/>
      <c r="AK87" s="14"/>
      <c r="AL87" s="18"/>
      <c r="AM87" s="15"/>
      <c r="AN87" s="14"/>
      <c r="AO87" s="18"/>
      <c r="AP87" s="15"/>
      <c r="AQ87" s="1"/>
      <c r="AR87" s="1"/>
      <c r="AS87" s="16">
        <v>39</v>
      </c>
      <c r="AT87" s="18"/>
      <c r="AU87" s="15"/>
      <c r="AV87" s="14"/>
      <c r="AW87" s="18"/>
      <c r="AX87" s="15"/>
      <c r="AY87" s="14"/>
      <c r="AZ87" s="18"/>
      <c r="BA87" s="15"/>
      <c r="BB87" s="1"/>
      <c r="BC87" s="1"/>
      <c r="BD87" s="1"/>
      <c r="BE87" s="1"/>
      <c r="BF87" s="1"/>
    </row>
    <row r="88" spans="1:58" ht="12.75" customHeight="1" x14ac:dyDescent="0.2">
      <c r="A88" s="1"/>
      <c r="B88" s="1"/>
      <c r="C88" s="1"/>
      <c r="D88" s="1"/>
      <c r="E88" s="16">
        <v>20</v>
      </c>
      <c r="F88" s="18"/>
      <c r="G88" s="15"/>
      <c r="H88" s="14">
        <v>62</v>
      </c>
      <c r="I88" s="18"/>
      <c r="J88" s="15"/>
      <c r="K88" s="14"/>
      <c r="L88" s="18"/>
      <c r="M88" s="15"/>
      <c r="N88" s="1"/>
      <c r="O88" s="1"/>
      <c r="P88" s="16">
        <v>40</v>
      </c>
      <c r="Q88" s="18"/>
      <c r="R88" s="15"/>
      <c r="S88" s="14"/>
      <c r="T88" s="18"/>
      <c r="U88" s="15"/>
      <c r="V88" s="14"/>
      <c r="W88" s="18"/>
      <c r="X88" s="15"/>
      <c r="Y88" s="1"/>
      <c r="Z88" s="1"/>
      <c r="AA88" s="1"/>
      <c r="AB88" s="1"/>
      <c r="AC88" s="1"/>
      <c r="AD88" s="1"/>
      <c r="AE88" s="1"/>
      <c r="AF88" s="1"/>
      <c r="AG88" s="1"/>
      <c r="AH88" s="16">
        <v>20</v>
      </c>
      <c r="AI88" s="18"/>
      <c r="AJ88" s="15"/>
      <c r="AK88" s="14"/>
      <c r="AL88" s="18"/>
      <c r="AM88" s="15"/>
      <c r="AN88" s="14"/>
      <c r="AO88" s="18"/>
      <c r="AP88" s="15"/>
      <c r="AQ88" s="1"/>
      <c r="AR88" s="1"/>
      <c r="AS88" s="16">
        <v>40</v>
      </c>
      <c r="AT88" s="18"/>
      <c r="AU88" s="15"/>
      <c r="AV88" s="14"/>
      <c r="AW88" s="18"/>
      <c r="AX88" s="15"/>
      <c r="AY88" s="14"/>
      <c r="AZ88" s="18"/>
      <c r="BA88" s="15"/>
      <c r="BB88" s="1"/>
      <c r="BC88" s="1"/>
      <c r="BD88" s="1"/>
      <c r="BE88" s="1"/>
      <c r="BF88" s="1"/>
    </row>
    <row r="89" spans="1:5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8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8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8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8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8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8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8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8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8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8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8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</row>
    <row r="316" spans="1:58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8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8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8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8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8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8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</row>
    <row r="323" spans="1:58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8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8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</row>
    <row r="326" spans="1:58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8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8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8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8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8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8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8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8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8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8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8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8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8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8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8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8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8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8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8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8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8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</row>
    <row r="348" spans="1:58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8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8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8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8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8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8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8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8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8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8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8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8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8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8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8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8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8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8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spans="1:58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</row>
    <row r="374" spans="1:58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</row>
    <row r="375" spans="1:58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</row>
    <row r="376" spans="1:58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8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8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8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8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8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8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8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8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8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8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8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8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8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8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8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</row>
    <row r="400" spans="1:58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</row>
    <row r="401" spans="1:58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8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8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8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8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8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8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8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8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8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8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8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8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8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</row>
    <row r="415" spans="1:58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8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</row>
    <row r="417" spans="1:58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</row>
    <row r="470" spans="1:58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</row>
    <row r="471" spans="1:58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</row>
    <row r="472" spans="1:58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</row>
    <row r="473" spans="1:58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</row>
    <row r="474" spans="1:58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</row>
    <row r="475" spans="1:58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</row>
    <row r="476" spans="1:58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</row>
    <row r="477" spans="1:58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</row>
    <row r="478" spans="1:58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</row>
    <row r="479" spans="1:58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</row>
    <row r="480" spans="1:58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</row>
    <row r="481" spans="1:58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</row>
    <row r="482" spans="1:58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</row>
    <row r="483" spans="1:58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</row>
    <row r="484" spans="1:58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</row>
    <row r="485" spans="1:58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</row>
    <row r="486" spans="1:58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</row>
    <row r="487" spans="1:58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</row>
    <row r="488" spans="1:58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</row>
    <row r="489" spans="1:58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</row>
    <row r="490" spans="1:58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</row>
    <row r="491" spans="1:58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</row>
    <row r="492" spans="1:58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</row>
    <row r="493" spans="1:58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</row>
    <row r="494" spans="1:58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</row>
    <row r="495" spans="1:58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</row>
    <row r="496" spans="1:58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</row>
    <row r="497" spans="1:58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</row>
    <row r="498" spans="1:58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</row>
    <row r="499" spans="1:58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</row>
    <row r="500" spans="1:58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</row>
    <row r="501" spans="1:58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</row>
    <row r="502" spans="1:58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</row>
    <row r="503" spans="1:58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</row>
    <row r="504" spans="1:58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</row>
    <row r="505" spans="1:58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</row>
    <row r="506" spans="1:58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</row>
    <row r="507" spans="1:58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</row>
    <row r="508" spans="1:58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</row>
    <row r="509" spans="1:58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</row>
    <row r="510" spans="1:58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</row>
    <row r="511" spans="1:58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</row>
    <row r="512" spans="1:58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</row>
    <row r="513" spans="1:58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</row>
    <row r="514" spans="1:58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</row>
    <row r="515" spans="1:58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</row>
    <row r="516" spans="1:58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</row>
    <row r="517" spans="1:58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</row>
    <row r="518" spans="1:58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</row>
    <row r="519" spans="1:58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</row>
    <row r="520" spans="1:58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</row>
    <row r="521" spans="1:58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</row>
    <row r="522" spans="1:58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</row>
    <row r="523" spans="1:58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</row>
    <row r="524" spans="1:58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</row>
    <row r="525" spans="1:58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</row>
    <row r="526" spans="1:58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</row>
    <row r="527" spans="1:58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</row>
    <row r="528" spans="1:58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</row>
    <row r="529" spans="1:58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</row>
    <row r="530" spans="1:58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</row>
    <row r="531" spans="1:58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</row>
    <row r="532" spans="1:58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</row>
    <row r="533" spans="1:58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</row>
    <row r="534" spans="1:58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</row>
    <row r="535" spans="1:58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</row>
    <row r="536" spans="1:58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</row>
    <row r="537" spans="1:58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</row>
    <row r="538" spans="1:58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</row>
    <row r="539" spans="1:58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</row>
    <row r="540" spans="1:58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</row>
    <row r="541" spans="1:58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</row>
    <row r="542" spans="1:58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</row>
    <row r="543" spans="1:58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</row>
    <row r="544" spans="1:58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</row>
    <row r="545" spans="1:58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</row>
    <row r="546" spans="1:58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</row>
    <row r="547" spans="1:58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</row>
    <row r="548" spans="1:58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</row>
    <row r="549" spans="1:58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</row>
    <row r="550" spans="1:58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</row>
    <row r="551" spans="1:58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</row>
    <row r="552" spans="1:58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</row>
    <row r="553" spans="1:58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</row>
    <row r="554" spans="1:58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</row>
    <row r="555" spans="1:58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</row>
    <row r="556" spans="1:58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</row>
    <row r="557" spans="1:58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</row>
    <row r="558" spans="1:58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</row>
    <row r="559" spans="1:58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</row>
    <row r="560" spans="1:58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</row>
    <row r="561" spans="1:58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</row>
    <row r="562" spans="1:58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</row>
    <row r="563" spans="1:58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</row>
    <row r="564" spans="1:58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</row>
    <row r="565" spans="1:58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</row>
    <row r="566" spans="1:58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</row>
    <row r="567" spans="1:58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</row>
    <row r="568" spans="1:58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</row>
    <row r="569" spans="1:58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</row>
    <row r="570" spans="1:58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</row>
    <row r="571" spans="1:58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</row>
    <row r="572" spans="1:58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</row>
    <row r="573" spans="1:58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</row>
    <row r="574" spans="1:58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</row>
    <row r="575" spans="1:58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</row>
    <row r="576" spans="1:58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</row>
    <row r="577" spans="1:58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</row>
    <row r="578" spans="1:58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</row>
    <row r="579" spans="1:58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</row>
    <row r="580" spans="1:58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</row>
    <row r="581" spans="1:58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</row>
    <row r="582" spans="1:58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</row>
    <row r="583" spans="1:58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</row>
    <row r="584" spans="1:58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</row>
    <row r="585" spans="1:58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</row>
    <row r="586" spans="1:58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</row>
    <row r="587" spans="1:58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</row>
    <row r="588" spans="1:58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</row>
    <row r="589" spans="1:58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</row>
    <row r="590" spans="1:58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</row>
    <row r="591" spans="1:58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</row>
    <row r="592" spans="1:58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</row>
    <row r="593" spans="1:58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</row>
    <row r="594" spans="1:58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</row>
    <row r="595" spans="1:58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</row>
    <row r="596" spans="1:58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</row>
    <row r="597" spans="1:58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</row>
    <row r="598" spans="1:58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</row>
    <row r="599" spans="1:58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</row>
    <row r="600" spans="1:58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</row>
    <row r="601" spans="1:58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</row>
    <row r="602" spans="1:58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</row>
    <row r="603" spans="1:58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</row>
    <row r="604" spans="1:58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</row>
    <row r="605" spans="1:58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</row>
    <row r="606" spans="1:58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</row>
    <row r="607" spans="1:58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</row>
    <row r="608" spans="1:58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</row>
    <row r="609" spans="1:58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</row>
    <row r="610" spans="1:58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</row>
    <row r="611" spans="1:58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</row>
    <row r="612" spans="1:58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</row>
    <row r="613" spans="1:58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</row>
    <row r="614" spans="1:58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</row>
    <row r="615" spans="1:58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</row>
    <row r="616" spans="1:58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</row>
    <row r="617" spans="1:58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</row>
    <row r="618" spans="1:58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</row>
    <row r="619" spans="1:58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</row>
    <row r="620" spans="1:58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</row>
    <row r="621" spans="1:58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</row>
    <row r="622" spans="1:58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</row>
    <row r="623" spans="1:58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</row>
    <row r="624" spans="1:58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</row>
    <row r="625" spans="1:58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</row>
    <row r="626" spans="1:58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</row>
    <row r="627" spans="1:58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</row>
    <row r="628" spans="1:58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</row>
    <row r="629" spans="1:58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</row>
    <row r="630" spans="1:58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</row>
    <row r="631" spans="1:58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</row>
    <row r="632" spans="1:58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</row>
    <row r="633" spans="1:58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</row>
    <row r="634" spans="1:58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</row>
    <row r="635" spans="1:58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</row>
    <row r="636" spans="1:58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</row>
    <row r="637" spans="1:58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</row>
    <row r="638" spans="1:58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</row>
    <row r="639" spans="1:58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</row>
    <row r="640" spans="1:58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</row>
    <row r="641" spans="1:58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</row>
    <row r="642" spans="1:58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</row>
    <row r="643" spans="1:58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</row>
    <row r="644" spans="1:58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</row>
    <row r="645" spans="1:58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</row>
    <row r="646" spans="1:58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</row>
    <row r="647" spans="1:58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</row>
    <row r="648" spans="1:58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</row>
    <row r="649" spans="1:58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</row>
    <row r="650" spans="1:58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</row>
    <row r="651" spans="1:58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</row>
    <row r="652" spans="1:58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</row>
    <row r="653" spans="1:58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</row>
    <row r="654" spans="1:58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</row>
    <row r="655" spans="1:58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</row>
    <row r="656" spans="1:58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</row>
    <row r="657" spans="1:58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</row>
    <row r="658" spans="1:58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</row>
    <row r="659" spans="1:58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</row>
    <row r="660" spans="1:58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</row>
    <row r="661" spans="1:58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</row>
    <row r="662" spans="1:58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</row>
    <row r="663" spans="1:58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</row>
    <row r="664" spans="1:58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</row>
    <row r="665" spans="1:58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</row>
    <row r="666" spans="1:58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</row>
    <row r="667" spans="1:58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</row>
    <row r="668" spans="1:58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</row>
    <row r="669" spans="1:58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</row>
    <row r="670" spans="1:58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</row>
    <row r="671" spans="1:58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</row>
    <row r="672" spans="1:58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</row>
    <row r="673" spans="1:58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</row>
    <row r="674" spans="1:58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</row>
    <row r="675" spans="1:58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</row>
    <row r="676" spans="1:58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</row>
    <row r="677" spans="1:58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</row>
    <row r="678" spans="1:58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</row>
    <row r="679" spans="1:58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</row>
    <row r="680" spans="1:58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</row>
    <row r="681" spans="1:58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</row>
    <row r="682" spans="1:58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</row>
    <row r="683" spans="1:58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</row>
    <row r="684" spans="1:58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</row>
    <row r="685" spans="1:58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</row>
    <row r="686" spans="1:58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</row>
    <row r="687" spans="1:58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</row>
    <row r="688" spans="1:58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</row>
    <row r="689" spans="1:58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</row>
    <row r="690" spans="1:58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</row>
    <row r="691" spans="1:58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</row>
    <row r="692" spans="1:58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</row>
    <row r="693" spans="1:58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</row>
    <row r="694" spans="1:58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</row>
    <row r="695" spans="1:58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</row>
    <row r="696" spans="1:58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</row>
    <row r="697" spans="1:58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</row>
    <row r="698" spans="1:58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</row>
    <row r="699" spans="1:58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</row>
    <row r="700" spans="1:58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</row>
    <row r="701" spans="1:58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</row>
    <row r="702" spans="1:58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</row>
    <row r="703" spans="1:58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</row>
    <row r="704" spans="1:58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</row>
    <row r="705" spans="1:58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</row>
    <row r="706" spans="1:58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</row>
    <row r="707" spans="1:58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</row>
    <row r="708" spans="1:58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</row>
    <row r="709" spans="1:58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</row>
    <row r="710" spans="1:58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</row>
    <row r="711" spans="1:58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</row>
    <row r="712" spans="1:58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</row>
    <row r="713" spans="1:58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</row>
    <row r="714" spans="1:58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</row>
    <row r="715" spans="1:58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</row>
    <row r="716" spans="1:58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</row>
    <row r="717" spans="1:58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</row>
    <row r="718" spans="1:58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</row>
    <row r="719" spans="1:58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</row>
    <row r="720" spans="1:58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</row>
    <row r="721" spans="1:58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</row>
    <row r="722" spans="1:58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</row>
    <row r="723" spans="1:58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</row>
    <row r="724" spans="1:58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</row>
    <row r="725" spans="1:58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</row>
    <row r="726" spans="1:58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</row>
    <row r="727" spans="1:58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</row>
    <row r="728" spans="1:58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</row>
    <row r="729" spans="1:58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</row>
    <row r="730" spans="1:58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</row>
    <row r="731" spans="1:58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</row>
    <row r="732" spans="1:58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</row>
    <row r="733" spans="1:58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</row>
    <row r="734" spans="1:58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</row>
    <row r="735" spans="1:58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</row>
    <row r="736" spans="1:58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</row>
    <row r="737" spans="1:58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</row>
    <row r="738" spans="1:58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</row>
    <row r="739" spans="1:58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</row>
    <row r="740" spans="1:58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</row>
    <row r="741" spans="1:58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</row>
    <row r="742" spans="1:58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</row>
    <row r="743" spans="1:58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</row>
    <row r="744" spans="1:58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</row>
    <row r="745" spans="1:58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</row>
    <row r="746" spans="1:58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</row>
    <row r="747" spans="1:58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</row>
    <row r="748" spans="1:58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</row>
    <row r="749" spans="1:58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</row>
    <row r="750" spans="1:58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</row>
    <row r="751" spans="1:58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</row>
    <row r="752" spans="1:58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</row>
    <row r="753" spans="1:58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</row>
    <row r="754" spans="1:58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</row>
    <row r="755" spans="1:58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</row>
    <row r="756" spans="1:58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</row>
    <row r="757" spans="1:58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</row>
    <row r="758" spans="1:58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</row>
    <row r="759" spans="1:58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</row>
    <row r="760" spans="1:58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</row>
    <row r="761" spans="1:58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</row>
    <row r="762" spans="1:58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</row>
    <row r="763" spans="1:58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</row>
    <row r="764" spans="1:58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</row>
    <row r="765" spans="1:58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</row>
    <row r="766" spans="1:58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</row>
    <row r="767" spans="1:58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</row>
    <row r="768" spans="1:58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</row>
    <row r="769" spans="1:58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</row>
    <row r="770" spans="1:58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</row>
    <row r="771" spans="1:58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</row>
    <row r="772" spans="1:58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</row>
    <row r="773" spans="1:58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</row>
    <row r="774" spans="1:58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</row>
    <row r="775" spans="1:58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</row>
    <row r="776" spans="1:58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</row>
    <row r="777" spans="1:58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</row>
    <row r="778" spans="1:58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</row>
    <row r="779" spans="1:58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</row>
    <row r="780" spans="1:58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</row>
    <row r="781" spans="1:58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</row>
    <row r="782" spans="1:58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</row>
    <row r="783" spans="1:58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</row>
    <row r="784" spans="1:58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</row>
    <row r="785" spans="1:58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</row>
    <row r="786" spans="1:58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</row>
    <row r="787" spans="1:58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</row>
    <row r="788" spans="1:58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</row>
    <row r="789" spans="1:58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</row>
    <row r="790" spans="1:58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</row>
    <row r="791" spans="1:58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</row>
    <row r="792" spans="1:58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</row>
    <row r="793" spans="1:58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</row>
    <row r="794" spans="1:58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</row>
    <row r="795" spans="1:58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</row>
    <row r="796" spans="1:58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</row>
    <row r="797" spans="1:58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</row>
    <row r="798" spans="1:58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</row>
    <row r="799" spans="1:58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</row>
    <row r="800" spans="1:58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</row>
    <row r="801" spans="1:58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</row>
    <row r="802" spans="1:58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</row>
    <row r="803" spans="1:58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</row>
    <row r="804" spans="1:58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</row>
    <row r="805" spans="1:58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</row>
    <row r="806" spans="1:58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</row>
    <row r="807" spans="1:58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</row>
    <row r="808" spans="1:58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</row>
    <row r="809" spans="1:58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</row>
    <row r="810" spans="1:58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</row>
    <row r="811" spans="1:58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</row>
    <row r="812" spans="1:58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</row>
    <row r="813" spans="1:58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</row>
    <row r="814" spans="1:58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</row>
    <row r="815" spans="1:58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</row>
    <row r="816" spans="1:58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</row>
    <row r="817" spans="1:58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</row>
    <row r="818" spans="1:58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</row>
    <row r="819" spans="1:58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</row>
    <row r="820" spans="1:58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</row>
    <row r="821" spans="1:58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</row>
    <row r="822" spans="1:58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</row>
    <row r="823" spans="1:58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</row>
    <row r="824" spans="1:58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</row>
    <row r="825" spans="1:58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</row>
    <row r="826" spans="1:58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</row>
    <row r="827" spans="1:58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</row>
    <row r="828" spans="1:58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</row>
    <row r="829" spans="1:58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</row>
    <row r="830" spans="1:58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</row>
    <row r="831" spans="1:58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</row>
    <row r="832" spans="1:58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</row>
    <row r="833" spans="1:58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</row>
    <row r="834" spans="1:58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</row>
    <row r="835" spans="1:58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</row>
    <row r="836" spans="1:58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</row>
    <row r="837" spans="1:58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</row>
    <row r="838" spans="1:58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</row>
    <row r="839" spans="1:58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</row>
    <row r="840" spans="1:58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</row>
    <row r="841" spans="1:58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</row>
    <row r="842" spans="1:58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</row>
    <row r="843" spans="1:58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</row>
    <row r="844" spans="1:58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</row>
    <row r="845" spans="1:58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</row>
    <row r="846" spans="1:58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</row>
    <row r="847" spans="1:58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</row>
    <row r="848" spans="1:58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</row>
    <row r="849" spans="1:58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</row>
    <row r="850" spans="1:58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</row>
    <row r="851" spans="1:58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</row>
    <row r="852" spans="1:58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</row>
    <row r="853" spans="1:58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</row>
    <row r="854" spans="1:58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</row>
    <row r="855" spans="1:58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</row>
    <row r="856" spans="1:58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</row>
    <row r="857" spans="1:58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</row>
    <row r="858" spans="1:58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</row>
    <row r="859" spans="1:58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</row>
    <row r="860" spans="1:58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</row>
    <row r="861" spans="1:58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</row>
    <row r="862" spans="1:58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</row>
    <row r="863" spans="1:58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</row>
    <row r="864" spans="1:58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</row>
    <row r="865" spans="1:58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</row>
    <row r="866" spans="1:58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</row>
    <row r="867" spans="1:58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</row>
    <row r="868" spans="1:58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</row>
    <row r="869" spans="1:58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</row>
    <row r="870" spans="1:58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</row>
    <row r="871" spans="1:58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</row>
    <row r="872" spans="1:58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</row>
    <row r="873" spans="1:58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</row>
    <row r="874" spans="1:58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</row>
    <row r="875" spans="1:58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</row>
    <row r="876" spans="1:58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</row>
    <row r="877" spans="1:58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</row>
    <row r="878" spans="1:58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</row>
    <row r="879" spans="1:58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</row>
    <row r="880" spans="1:58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</row>
    <row r="881" spans="1:58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</row>
    <row r="882" spans="1:58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</row>
    <row r="883" spans="1:58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</row>
    <row r="884" spans="1:58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</row>
    <row r="885" spans="1:58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</row>
    <row r="886" spans="1:58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</row>
    <row r="887" spans="1:58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</row>
    <row r="888" spans="1:58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</row>
    <row r="889" spans="1:58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</row>
    <row r="890" spans="1:58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</row>
    <row r="891" spans="1:58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</row>
    <row r="892" spans="1:58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</row>
    <row r="893" spans="1:58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</row>
    <row r="894" spans="1:58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</row>
    <row r="895" spans="1:58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</row>
    <row r="896" spans="1:58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</row>
    <row r="897" spans="1:58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</row>
    <row r="898" spans="1:58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</row>
    <row r="899" spans="1:58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</row>
    <row r="900" spans="1:58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</row>
    <row r="901" spans="1:58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</row>
    <row r="902" spans="1:58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</row>
    <row r="903" spans="1:58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</row>
    <row r="904" spans="1:58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</row>
    <row r="905" spans="1:58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</row>
    <row r="906" spans="1:58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</row>
    <row r="907" spans="1:58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</row>
    <row r="908" spans="1:58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</row>
    <row r="909" spans="1:58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</row>
    <row r="910" spans="1:58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</row>
    <row r="911" spans="1:58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</row>
    <row r="912" spans="1:58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</row>
    <row r="913" spans="1:58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</row>
    <row r="914" spans="1:58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</row>
    <row r="915" spans="1:58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</row>
    <row r="916" spans="1:58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</row>
    <row r="917" spans="1:58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</row>
    <row r="918" spans="1:58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</row>
    <row r="919" spans="1:58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</row>
    <row r="920" spans="1:58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</row>
    <row r="921" spans="1:58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</row>
    <row r="922" spans="1:58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</row>
    <row r="923" spans="1:58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</row>
    <row r="924" spans="1:58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</row>
    <row r="925" spans="1:58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</row>
    <row r="926" spans="1:58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</row>
    <row r="927" spans="1:58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</row>
    <row r="928" spans="1:58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</row>
    <row r="929" spans="1:58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</row>
    <row r="930" spans="1:58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</row>
    <row r="931" spans="1:58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</row>
    <row r="932" spans="1:58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</row>
    <row r="933" spans="1:58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</row>
    <row r="934" spans="1:58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</row>
    <row r="935" spans="1:58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</row>
    <row r="936" spans="1:58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</row>
    <row r="937" spans="1:58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</row>
    <row r="938" spans="1:58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</row>
    <row r="939" spans="1:58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</row>
    <row r="940" spans="1:58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</row>
    <row r="941" spans="1:58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</row>
    <row r="942" spans="1:58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</row>
    <row r="943" spans="1:58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</row>
    <row r="944" spans="1:58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</row>
    <row r="945" spans="1:58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</row>
    <row r="946" spans="1:58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</row>
    <row r="947" spans="1:58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</row>
    <row r="948" spans="1:58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</row>
    <row r="949" spans="1:58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</row>
    <row r="950" spans="1:58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</row>
    <row r="951" spans="1:58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</row>
    <row r="952" spans="1:58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</row>
    <row r="953" spans="1:58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</row>
    <row r="954" spans="1:58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</row>
    <row r="955" spans="1:58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</row>
    <row r="956" spans="1:58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</row>
    <row r="957" spans="1:58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</row>
    <row r="958" spans="1:58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</row>
    <row r="959" spans="1:58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</row>
    <row r="960" spans="1:58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</row>
    <row r="961" spans="1:58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</row>
    <row r="962" spans="1:58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</row>
    <row r="963" spans="1:58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</row>
    <row r="964" spans="1:58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</row>
    <row r="965" spans="1:58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</row>
    <row r="966" spans="1:58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</row>
    <row r="967" spans="1:58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</row>
    <row r="968" spans="1:58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</row>
    <row r="969" spans="1:58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</row>
    <row r="970" spans="1:58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</row>
    <row r="971" spans="1:58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</row>
    <row r="972" spans="1:58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</row>
    <row r="973" spans="1:58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</row>
    <row r="974" spans="1:58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</row>
    <row r="975" spans="1:58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</row>
    <row r="976" spans="1:58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</row>
    <row r="977" spans="1:58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</row>
    <row r="978" spans="1:58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</row>
    <row r="979" spans="1:58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</row>
    <row r="980" spans="1:58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</row>
    <row r="981" spans="1:58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</row>
    <row r="982" spans="1:58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</row>
    <row r="983" spans="1:58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</row>
    <row r="984" spans="1:58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</row>
    <row r="985" spans="1:58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</row>
    <row r="986" spans="1:58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</row>
    <row r="987" spans="1:58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</row>
    <row r="988" spans="1:58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</row>
    <row r="989" spans="1:58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</row>
    <row r="990" spans="1:58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</row>
    <row r="991" spans="1:58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</row>
    <row r="992" spans="1:58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</row>
    <row r="993" spans="1:58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</row>
    <row r="994" spans="1:58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</row>
    <row r="995" spans="1:58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</row>
    <row r="996" spans="1:58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</row>
    <row r="997" spans="1:58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</row>
    <row r="998" spans="1:58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</row>
    <row r="999" spans="1:58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</row>
    <row r="1000" spans="1:58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</row>
  </sheetData>
  <mergeCells count="704">
    <mergeCell ref="C30:I30"/>
    <mergeCell ref="J30:L30"/>
    <mergeCell ref="C29:I29"/>
    <mergeCell ref="J29:L29"/>
    <mergeCell ref="M30:S30"/>
    <mergeCell ref="M29:S29"/>
    <mergeCell ref="AV47:AW47"/>
    <mergeCell ref="AZ49:BA49"/>
    <mergeCell ref="AX50:AY50"/>
    <mergeCell ref="J31:L31"/>
    <mergeCell ref="AL39:AN39"/>
    <mergeCell ref="AN44:AS44"/>
    <mergeCell ref="AN43:AS43"/>
    <mergeCell ref="AV46:AW46"/>
    <mergeCell ref="AX46:AY46"/>
    <mergeCell ref="AX43:AY43"/>
    <mergeCell ref="AX44:AY44"/>
    <mergeCell ref="AZ32:BA32"/>
    <mergeCell ref="T46:Z46"/>
    <mergeCell ref="AE39:AH39"/>
    <mergeCell ref="AI39:AK39"/>
    <mergeCell ref="AE38:AH38"/>
    <mergeCell ref="AI38:AK38"/>
    <mergeCell ref="M47:S47"/>
    <mergeCell ref="AZ50:BA50"/>
    <mergeCell ref="AX49:AY49"/>
    <mergeCell ref="AV50:AW50"/>
    <mergeCell ref="AV51:AW51"/>
    <mergeCell ref="AZ51:BA51"/>
    <mergeCell ref="AT47:AU47"/>
    <mergeCell ref="C51:I51"/>
    <mergeCell ref="C50:I50"/>
    <mergeCell ref="T51:Z51"/>
    <mergeCell ref="AN51:AS51"/>
    <mergeCell ref="AN50:AS50"/>
    <mergeCell ref="AT50:AU50"/>
    <mergeCell ref="AT51:AU51"/>
    <mergeCell ref="C49:I49"/>
    <mergeCell ref="T49:Z49"/>
    <mergeCell ref="AC51:AD51"/>
    <mergeCell ref="AC50:AD50"/>
    <mergeCell ref="J51:L51"/>
    <mergeCell ref="M51:S51"/>
    <mergeCell ref="J50:L50"/>
    <mergeCell ref="M50:S50"/>
    <mergeCell ref="AV48:AW48"/>
    <mergeCell ref="M48:S48"/>
    <mergeCell ref="AT49:AU49"/>
    <mergeCell ref="AN49:AS49"/>
    <mergeCell ref="M52:S52"/>
    <mergeCell ref="AN52:AS52"/>
    <mergeCell ref="J52:L52"/>
    <mergeCell ref="AV49:AW49"/>
    <mergeCell ref="T50:Z50"/>
    <mergeCell ref="AV53:AW53"/>
    <mergeCell ref="AX51:AY51"/>
    <mergeCell ref="AT56:AU56"/>
    <mergeCell ref="AT54:AU54"/>
    <mergeCell ref="AX59:AY59"/>
    <mergeCell ref="AX58:AY58"/>
    <mergeCell ref="AV55:AW55"/>
    <mergeCell ref="AX55:AY55"/>
    <mergeCell ref="AX57:AY57"/>
    <mergeCell ref="AX56:AY56"/>
    <mergeCell ref="AX52:AY52"/>
    <mergeCell ref="AX53:AY53"/>
    <mergeCell ref="AV52:AW52"/>
    <mergeCell ref="AQ56:AS56"/>
    <mergeCell ref="AT55:AU55"/>
    <mergeCell ref="B56:F56"/>
    <mergeCell ref="C54:I54"/>
    <mergeCell ref="B57:F57"/>
    <mergeCell ref="AA34:AB34"/>
    <mergeCell ref="B34:F34"/>
    <mergeCell ref="B35:F35"/>
    <mergeCell ref="B36:F36"/>
    <mergeCell ref="AT45:AU45"/>
    <mergeCell ref="AN48:AS48"/>
    <mergeCell ref="AT48:AU48"/>
    <mergeCell ref="AN47:AS47"/>
    <mergeCell ref="AN46:AS46"/>
    <mergeCell ref="AT46:AU46"/>
    <mergeCell ref="C48:I48"/>
    <mergeCell ref="C47:I47"/>
    <mergeCell ref="C53:I53"/>
    <mergeCell ref="C52:I52"/>
    <mergeCell ref="AQ55:AS55"/>
    <mergeCell ref="J54:L54"/>
    <mergeCell ref="M54:S54"/>
    <mergeCell ref="X56:Z56"/>
    <mergeCell ref="U55:W56"/>
    <mergeCell ref="AZ55:BA55"/>
    <mergeCell ref="AX54:AY54"/>
    <mergeCell ref="AZ54:BA54"/>
    <mergeCell ref="AT52:AU52"/>
    <mergeCell ref="AT53:AU53"/>
    <mergeCell ref="J44:L44"/>
    <mergeCell ref="J43:L43"/>
    <mergeCell ref="J46:L46"/>
    <mergeCell ref="J48:L48"/>
    <mergeCell ref="J47:L47"/>
    <mergeCell ref="J45:L45"/>
    <mergeCell ref="M45:S45"/>
    <mergeCell ref="M44:S44"/>
    <mergeCell ref="M43:S43"/>
    <mergeCell ref="AN53:AS53"/>
    <mergeCell ref="AN45:AS45"/>
    <mergeCell ref="T44:Z44"/>
    <mergeCell ref="T43:Z43"/>
    <mergeCell ref="AZ48:BA48"/>
    <mergeCell ref="AZ46:BA46"/>
    <mergeCell ref="AZ45:BA45"/>
    <mergeCell ref="AZ43:BA43"/>
    <mergeCell ref="AZ44:BA44"/>
    <mergeCell ref="AZ53:BA53"/>
    <mergeCell ref="T26:Z26"/>
    <mergeCell ref="AA26:AB26"/>
    <mergeCell ref="M31:S31"/>
    <mergeCell ref="T30:Z30"/>
    <mergeCell ref="T29:Z29"/>
    <mergeCell ref="X33:Z33"/>
    <mergeCell ref="X34:Z34"/>
    <mergeCell ref="AV45:AW45"/>
    <mergeCell ref="AX45:AY45"/>
    <mergeCell ref="X35:Z35"/>
    <mergeCell ref="X37:Z37"/>
    <mergeCell ref="AV32:AW32"/>
    <mergeCell ref="AV31:AW31"/>
    <mergeCell ref="AT44:AU44"/>
    <mergeCell ref="AT43:AU43"/>
    <mergeCell ref="AA43:AB43"/>
    <mergeCell ref="AC43:AD43"/>
    <mergeCell ref="AA44:AB44"/>
    <mergeCell ref="AC44:AD44"/>
    <mergeCell ref="AV43:AW43"/>
    <mergeCell ref="AV44:AW44"/>
    <mergeCell ref="G41:S41"/>
    <mergeCell ref="C43:I43"/>
    <mergeCell ref="C31:I31"/>
    <mergeCell ref="T28:Z28"/>
    <mergeCell ref="T27:Z27"/>
    <mergeCell ref="AC30:AD30"/>
    <mergeCell ref="AC29:AD29"/>
    <mergeCell ref="AC31:AD31"/>
    <mergeCell ref="U32:W33"/>
    <mergeCell ref="X32:Z32"/>
    <mergeCell ref="T31:Z31"/>
    <mergeCell ref="U34:W35"/>
    <mergeCell ref="AA30:AB30"/>
    <mergeCell ref="AA31:AB31"/>
    <mergeCell ref="AA29:AB29"/>
    <mergeCell ref="AX27:AY27"/>
    <mergeCell ref="AT27:AU27"/>
    <mergeCell ref="AV27:AW27"/>
    <mergeCell ref="AX28:AY28"/>
    <mergeCell ref="AZ28:BA28"/>
    <mergeCell ref="AZ27:BA27"/>
    <mergeCell ref="AT28:AU28"/>
    <mergeCell ref="AV28:AW28"/>
    <mergeCell ref="AN27:AS27"/>
    <mergeCell ref="AN28:AS28"/>
    <mergeCell ref="AX36:AY36"/>
    <mergeCell ref="AZ35:BB35"/>
    <mergeCell ref="AZ36:BB36"/>
    <mergeCell ref="AZ33:BB33"/>
    <mergeCell ref="AZ34:BB34"/>
    <mergeCell ref="AZ47:BA47"/>
    <mergeCell ref="BB47:BC47"/>
    <mergeCell ref="AX47:AY47"/>
    <mergeCell ref="AX48:AY48"/>
    <mergeCell ref="AC24:AD24"/>
    <mergeCell ref="AN24:AS24"/>
    <mergeCell ref="AN23:AS23"/>
    <mergeCell ref="AV24:AW24"/>
    <mergeCell ref="AC23:AD23"/>
    <mergeCell ref="T24:Z24"/>
    <mergeCell ref="AZ31:BA31"/>
    <mergeCell ref="AN31:AS31"/>
    <mergeCell ref="AT31:AU31"/>
    <mergeCell ref="AX31:AY31"/>
    <mergeCell ref="AX29:AY29"/>
    <mergeCell ref="AZ29:BA29"/>
    <mergeCell ref="AZ30:BA30"/>
    <mergeCell ref="AX30:AY30"/>
    <mergeCell ref="AT30:AU30"/>
    <mergeCell ref="AV30:AW30"/>
    <mergeCell ref="AN30:AS30"/>
    <mergeCell ref="AT29:AU29"/>
    <mergeCell ref="AV29:AW29"/>
    <mergeCell ref="AN29:AS29"/>
    <mergeCell ref="AZ26:BA26"/>
    <mergeCell ref="AX26:AY26"/>
    <mergeCell ref="AV26:AW26"/>
    <mergeCell ref="AT26:AU26"/>
    <mergeCell ref="AX24:AY24"/>
    <mergeCell ref="AX23:AY23"/>
    <mergeCell ref="AX25:AY25"/>
    <mergeCell ref="AZ24:BA24"/>
    <mergeCell ref="AZ23:BA23"/>
    <mergeCell ref="AT23:AU23"/>
    <mergeCell ref="AV23:AW23"/>
    <mergeCell ref="AV25:AW25"/>
    <mergeCell ref="AT25:AU25"/>
    <mergeCell ref="AZ25:BA25"/>
    <mergeCell ref="AT24:AU24"/>
    <mergeCell ref="AC26:AD26"/>
    <mergeCell ref="AA46:AB46"/>
    <mergeCell ref="AC46:AD46"/>
    <mergeCell ref="AC54:AD54"/>
    <mergeCell ref="AA45:AB45"/>
    <mergeCell ref="AA52:AB52"/>
    <mergeCell ref="AA48:AB48"/>
    <mergeCell ref="AA51:AB51"/>
    <mergeCell ref="AA50:AB50"/>
    <mergeCell ref="AC48:AD48"/>
    <mergeCell ref="AA54:AB54"/>
    <mergeCell ref="AC47:AD47"/>
    <mergeCell ref="AC45:AD45"/>
    <mergeCell ref="AA32:AB32"/>
    <mergeCell ref="AA33:AB33"/>
    <mergeCell ref="AA35:AB35"/>
    <mergeCell ref="AA47:AB47"/>
    <mergeCell ref="AA49:AB49"/>
    <mergeCell ref="AC49:AD49"/>
    <mergeCell ref="AN25:AS25"/>
    <mergeCell ref="AC25:AD25"/>
    <mergeCell ref="Q8:AB8"/>
    <mergeCell ref="AF9:AQ9"/>
    <mergeCell ref="AF8:AQ8"/>
    <mergeCell ref="Q9:AB9"/>
    <mergeCell ref="D13:O13"/>
    <mergeCell ref="Q13:AB13"/>
    <mergeCell ref="AE15:AQ15"/>
    <mergeCell ref="Q15:AD15"/>
    <mergeCell ref="AE16:AQ16"/>
    <mergeCell ref="D8:O8"/>
    <mergeCell ref="C20:I20"/>
    <mergeCell ref="C22:I22"/>
    <mergeCell ref="C21:I21"/>
    <mergeCell ref="C18:F18"/>
    <mergeCell ref="AA24:AB24"/>
    <mergeCell ref="C23:I23"/>
    <mergeCell ref="C25:I25"/>
    <mergeCell ref="C24:I24"/>
    <mergeCell ref="T23:Z23"/>
    <mergeCell ref="AA23:AB23"/>
    <mergeCell ref="AA25:AB25"/>
    <mergeCell ref="T25:Z25"/>
    <mergeCell ref="D12:O12"/>
    <mergeCell ref="Q6:AB6"/>
    <mergeCell ref="D9:O9"/>
    <mergeCell ref="Q12:AB12"/>
    <mergeCell ref="Q16:AD16"/>
    <mergeCell ref="BB22:BC22"/>
    <mergeCell ref="AZ22:BA22"/>
    <mergeCell ref="BD23:BE23"/>
    <mergeCell ref="BB23:BC23"/>
    <mergeCell ref="BD20:BE20"/>
    <mergeCell ref="AZ20:BA20"/>
    <mergeCell ref="AZ21:BA21"/>
    <mergeCell ref="BB20:BC20"/>
    <mergeCell ref="BD21:BE21"/>
    <mergeCell ref="BD22:BE22"/>
    <mergeCell ref="AN22:AS22"/>
    <mergeCell ref="AV21:AW21"/>
    <mergeCell ref="AT21:AU21"/>
    <mergeCell ref="AT22:AU22"/>
    <mergeCell ref="BB21:BC21"/>
    <mergeCell ref="D11:O11"/>
    <mergeCell ref="AF11:AQ11"/>
    <mergeCell ref="Q11:AB11"/>
    <mergeCell ref="AU11:BE11"/>
    <mergeCell ref="T20:Z20"/>
    <mergeCell ref="AA20:AB20"/>
    <mergeCell ref="AC20:AD20"/>
    <mergeCell ref="AN20:AS20"/>
    <mergeCell ref="AV20:AW20"/>
    <mergeCell ref="AX20:AY20"/>
    <mergeCell ref="AT20:AU20"/>
    <mergeCell ref="AX21:AY21"/>
    <mergeCell ref="AX22:AY22"/>
    <mergeCell ref="T21:Z21"/>
    <mergeCell ref="AA21:AB21"/>
    <mergeCell ref="AC21:AD21"/>
    <mergeCell ref="H81:J81"/>
    <mergeCell ref="AU5:BE5"/>
    <mergeCell ref="AU6:BE6"/>
    <mergeCell ref="AU8:BE8"/>
    <mergeCell ref="AU9:BE9"/>
    <mergeCell ref="AF5:AQ5"/>
    <mergeCell ref="AF6:AQ6"/>
    <mergeCell ref="U1:AK1"/>
    <mergeCell ref="AA4:AG4"/>
    <mergeCell ref="E3:BB3"/>
    <mergeCell ref="D5:O5"/>
    <mergeCell ref="Q5:AB5"/>
    <mergeCell ref="D6:O6"/>
    <mergeCell ref="AF12:AQ12"/>
    <mergeCell ref="AF13:AQ13"/>
    <mergeCell ref="AU13:BE13"/>
    <mergeCell ref="AU12:BE12"/>
    <mergeCell ref="M25:S25"/>
    <mergeCell ref="J25:L25"/>
    <mergeCell ref="M24:S24"/>
    <mergeCell ref="J24:L24"/>
    <mergeCell ref="T22:Z22"/>
    <mergeCell ref="AA22:AB22"/>
    <mergeCell ref="AC22:AD22"/>
    <mergeCell ref="K74:M74"/>
    <mergeCell ref="P86:R86"/>
    <mergeCell ref="S86:U86"/>
    <mergeCell ref="V77:X77"/>
    <mergeCell ref="V78:X78"/>
    <mergeCell ref="V75:X75"/>
    <mergeCell ref="V76:X76"/>
    <mergeCell ref="V84:X84"/>
    <mergeCell ref="V81:X81"/>
    <mergeCell ref="V82:X82"/>
    <mergeCell ref="V83:X83"/>
    <mergeCell ref="V80:X80"/>
    <mergeCell ref="V79:X79"/>
    <mergeCell ref="P79:R79"/>
    <mergeCell ref="S78:U78"/>
    <mergeCell ref="P77:R77"/>
    <mergeCell ref="P76:R76"/>
    <mergeCell ref="P68:R68"/>
    <mergeCell ref="P82:R82"/>
    <mergeCell ref="P80:R80"/>
    <mergeCell ref="P81:R81"/>
    <mergeCell ref="K79:M79"/>
    <mergeCell ref="K78:M78"/>
    <mergeCell ref="K80:M80"/>
    <mergeCell ref="K77:M77"/>
    <mergeCell ref="AY85:BA85"/>
    <mergeCell ref="AS68:AU68"/>
    <mergeCell ref="AK68:AM68"/>
    <mergeCell ref="AH68:AJ68"/>
    <mergeCell ref="AH69:AJ69"/>
    <mergeCell ref="AV71:AX71"/>
    <mergeCell ref="AV68:AX68"/>
    <mergeCell ref="AK71:AM71"/>
    <mergeCell ref="AH71:AJ71"/>
    <mergeCell ref="AN69:AP69"/>
    <mergeCell ref="AN70:AP70"/>
    <mergeCell ref="AS69:AU69"/>
    <mergeCell ref="AH70:AJ70"/>
    <mergeCell ref="AN80:AP80"/>
    <mergeCell ref="AK80:AM80"/>
    <mergeCell ref="AK79:AM79"/>
    <mergeCell ref="AY86:BA86"/>
    <mergeCell ref="AY81:BA81"/>
    <mergeCell ref="AY79:BA79"/>
    <mergeCell ref="AY80:BA80"/>
    <mergeCell ref="AY83:BA83"/>
    <mergeCell ref="AY84:BA84"/>
    <mergeCell ref="AY82:BA82"/>
    <mergeCell ref="AY88:BA88"/>
    <mergeCell ref="AY87:BA87"/>
    <mergeCell ref="AN79:AP79"/>
    <mergeCell ref="AK81:AM81"/>
    <mergeCell ref="AN81:AP81"/>
    <mergeCell ref="AK82:AM82"/>
    <mergeCell ref="AN82:AP82"/>
    <mergeCell ref="AS80:AU80"/>
    <mergeCell ref="AS79:AU79"/>
    <mergeCell ref="AV80:AX80"/>
    <mergeCell ref="P84:R84"/>
    <mergeCell ref="AH81:AJ81"/>
    <mergeCell ref="AH82:AJ82"/>
    <mergeCell ref="AH80:AJ80"/>
    <mergeCell ref="AV81:AX81"/>
    <mergeCell ref="AV82:AX82"/>
    <mergeCell ref="AH79:AJ79"/>
    <mergeCell ref="S81:U81"/>
    <mergeCell ref="S82:U82"/>
    <mergeCell ref="S80:U80"/>
    <mergeCell ref="S79:U79"/>
    <mergeCell ref="E86:G86"/>
    <mergeCell ref="H86:J86"/>
    <mergeCell ref="H84:J84"/>
    <mergeCell ref="K84:M84"/>
    <mergeCell ref="K85:M85"/>
    <mergeCell ref="K83:M83"/>
    <mergeCell ref="E84:G84"/>
    <mergeCell ref="E83:G83"/>
    <mergeCell ref="AH84:AJ84"/>
    <mergeCell ref="AH85:AJ85"/>
    <mergeCell ref="S83:U83"/>
    <mergeCell ref="E85:G85"/>
    <mergeCell ref="H85:J85"/>
    <mergeCell ref="P85:R85"/>
    <mergeCell ref="V85:X85"/>
    <mergeCell ref="H83:J83"/>
    <mergeCell ref="AV85:AX85"/>
    <mergeCell ref="AV86:AX86"/>
    <mergeCell ref="AV77:AX77"/>
    <mergeCell ref="AV79:AX79"/>
    <mergeCell ref="AS81:AU81"/>
    <mergeCell ref="AS82:AU82"/>
    <mergeCell ref="AS86:AU86"/>
    <mergeCell ref="AS85:AU85"/>
    <mergeCell ref="AK70:AM70"/>
    <mergeCell ref="AV76:AX76"/>
    <mergeCell ref="AV75:AX75"/>
    <mergeCell ref="AS76:AU76"/>
    <mergeCell ref="AS77:AU77"/>
    <mergeCell ref="AV78:AX78"/>
    <mergeCell ref="AS78:AU78"/>
    <mergeCell ref="AV72:AX72"/>
    <mergeCell ref="AV73:AX73"/>
    <mergeCell ref="AV74:AX74"/>
    <mergeCell ref="AS73:AU73"/>
    <mergeCell ref="AS71:AU71"/>
    <mergeCell ref="AS72:AU72"/>
    <mergeCell ref="AS75:AU75"/>
    <mergeCell ref="AS74:AU74"/>
    <mergeCell ref="AS70:AU70"/>
    <mergeCell ref="AK77:AM77"/>
    <mergeCell ref="AK78:AM78"/>
    <mergeCell ref="AN78:AP78"/>
    <mergeCell ref="AH78:AJ78"/>
    <mergeCell ref="AH75:AJ75"/>
    <mergeCell ref="AH76:AJ76"/>
    <mergeCell ref="AK76:AM76"/>
    <mergeCell ref="AK75:AM75"/>
    <mergeCell ref="AH77:AJ77"/>
    <mergeCell ref="AN76:AP76"/>
    <mergeCell ref="AN77:AP77"/>
    <mergeCell ref="P78:R78"/>
    <mergeCell ref="H82:J82"/>
    <mergeCell ref="H79:J79"/>
    <mergeCell ref="H80:J80"/>
    <mergeCell ref="E74:G74"/>
    <mergeCell ref="E73:G73"/>
    <mergeCell ref="E77:G77"/>
    <mergeCell ref="E78:G78"/>
    <mergeCell ref="K72:M72"/>
    <mergeCell ref="K81:M81"/>
    <mergeCell ref="K82:M82"/>
    <mergeCell ref="E81:G81"/>
    <mergeCell ref="E82:G82"/>
    <mergeCell ref="E76:G76"/>
    <mergeCell ref="H76:J76"/>
    <mergeCell ref="E75:G75"/>
    <mergeCell ref="K76:M76"/>
    <mergeCell ref="H78:J78"/>
    <mergeCell ref="H77:J77"/>
    <mergeCell ref="E79:G79"/>
    <mergeCell ref="E80:G80"/>
    <mergeCell ref="H73:J73"/>
    <mergeCell ref="K73:M73"/>
    <mergeCell ref="H75:J75"/>
    <mergeCell ref="X55:Z55"/>
    <mergeCell ref="X57:Z57"/>
    <mergeCell ref="X58:Z58"/>
    <mergeCell ref="X59:Z59"/>
    <mergeCell ref="U57:W58"/>
    <mergeCell ref="X60:Z60"/>
    <mergeCell ref="B64:BE64"/>
    <mergeCell ref="AZ59:BB59"/>
    <mergeCell ref="BB55:BC55"/>
    <mergeCell ref="AZ56:BB56"/>
    <mergeCell ref="B58:F58"/>
    <mergeCell ref="B59:F59"/>
    <mergeCell ref="AA55:AB55"/>
    <mergeCell ref="AI59:AK59"/>
    <mergeCell ref="AL59:AN59"/>
    <mergeCell ref="AA58:AB58"/>
    <mergeCell ref="AA59:AB59"/>
    <mergeCell ref="AE57:AN57"/>
    <mergeCell ref="AE59:AH59"/>
    <mergeCell ref="AI60:AK60"/>
    <mergeCell ref="AL60:AN60"/>
    <mergeCell ref="AC55:AD55"/>
    <mergeCell ref="AA56:AB56"/>
    <mergeCell ref="AA57:AB57"/>
    <mergeCell ref="AA60:AB60"/>
    <mergeCell ref="AE60:AH60"/>
    <mergeCell ref="H88:J88"/>
    <mergeCell ref="H87:J87"/>
    <mergeCell ref="S85:U85"/>
    <mergeCell ref="S87:U87"/>
    <mergeCell ref="P88:R88"/>
    <mergeCell ref="P87:R87"/>
    <mergeCell ref="AI62:AK62"/>
    <mergeCell ref="AH72:AJ72"/>
    <mergeCell ref="AK72:AM72"/>
    <mergeCell ref="V70:X70"/>
    <mergeCell ref="V72:X72"/>
    <mergeCell ref="V69:X69"/>
    <mergeCell ref="P69:R69"/>
    <mergeCell ref="P71:R71"/>
    <mergeCell ref="P72:R72"/>
    <mergeCell ref="P73:R73"/>
    <mergeCell ref="P74:R74"/>
    <mergeCell ref="P75:R75"/>
    <mergeCell ref="S84:U84"/>
    <mergeCell ref="S76:U76"/>
    <mergeCell ref="S77:U77"/>
    <mergeCell ref="P83:R83"/>
    <mergeCell ref="AL62:AN62"/>
    <mergeCell ref="AI61:AK61"/>
    <mergeCell ref="AL61:AN61"/>
    <mergeCell ref="S75:U75"/>
    <mergeCell ref="S74:U74"/>
    <mergeCell ref="V74:X74"/>
    <mergeCell ref="V68:X68"/>
    <mergeCell ref="AE61:AH61"/>
    <mergeCell ref="AE62:AH62"/>
    <mergeCell ref="A66:AC66"/>
    <mergeCell ref="AD66:BE66"/>
    <mergeCell ref="S71:U71"/>
    <mergeCell ref="S72:U72"/>
    <mergeCell ref="S69:U69"/>
    <mergeCell ref="S68:U68"/>
    <mergeCell ref="S70:U70"/>
    <mergeCell ref="V71:X71"/>
    <mergeCell ref="E68:G68"/>
    <mergeCell ref="H68:J68"/>
    <mergeCell ref="K68:M68"/>
    <mergeCell ref="K70:M70"/>
    <mergeCell ref="AN75:AP75"/>
    <mergeCell ref="AN68:AP68"/>
    <mergeCell ref="AN71:AP71"/>
    <mergeCell ref="AN87:AP87"/>
    <mergeCell ref="AN86:AP86"/>
    <mergeCell ref="S88:U88"/>
    <mergeCell ref="V88:X88"/>
    <mergeCell ref="V87:X87"/>
    <mergeCell ref="V86:X86"/>
    <mergeCell ref="K88:M88"/>
    <mergeCell ref="K86:M86"/>
    <mergeCell ref="K87:M87"/>
    <mergeCell ref="E88:G88"/>
    <mergeCell ref="E87:G87"/>
    <mergeCell ref="AS84:AU84"/>
    <mergeCell ref="AS83:AU83"/>
    <mergeCell ref="AV84:AX84"/>
    <mergeCell ref="AV83:AX83"/>
    <mergeCell ref="AH87:AJ87"/>
    <mergeCell ref="AK87:AM87"/>
    <mergeCell ref="AV87:AX87"/>
    <mergeCell ref="AS87:AU87"/>
    <mergeCell ref="AH83:AJ83"/>
    <mergeCell ref="AK83:AM83"/>
    <mergeCell ref="AH86:AJ86"/>
    <mergeCell ref="AK86:AM86"/>
    <mergeCell ref="AK85:AM85"/>
    <mergeCell ref="AN85:AP85"/>
    <mergeCell ref="AN84:AP84"/>
    <mergeCell ref="AN83:AP83"/>
    <mergeCell ref="AK84:AM84"/>
    <mergeCell ref="AS88:AU88"/>
    <mergeCell ref="AV88:AX88"/>
    <mergeCell ref="AH88:AJ88"/>
    <mergeCell ref="AK88:AM88"/>
    <mergeCell ref="AN88:AP88"/>
    <mergeCell ref="E69:G69"/>
    <mergeCell ref="E72:G72"/>
    <mergeCell ref="K69:M69"/>
    <mergeCell ref="H69:J69"/>
    <mergeCell ref="H71:J71"/>
    <mergeCell ref="H70:J70"/>
    <mergeCell ref="K71:M71"/>
    <mergeCell ref="H72:J72"/>
    <mergeCell ref="AY76:BA76"/>
    <mergeCell ref="S73:U73"/>
    <mergeCell ref="P70:R70"/>
    <mergeCell ref="E71:G71"/>
    <mergeCell ref="E70:G70"/>
    <mergeCell ref="AK69:AM69"/>
    <mergeCell ref="AK73:AM73"/>
    <mergeCell ref="AK74:AM74"/>
    <mergeCell ref="AH73:AJ73"/>
    <mergeCell ref="AH74:AJ74"/>
    <mergeCell ref="AN73:AP73"/>
    <mergeCell ref="AN72:AP72"/>
    <mergeCell ref="AN74:AP74"/>
    <mergeCell ref="V73:X73"/>
    <mergeCell ref="K75:M75"/>
    <mergeCell ref="H74:J74"/>
    <mergeCell ref="AY77:BA77"/>
    <mergeCell ref="AY78:BA78"/>
    <mergeCell ref="AY72:BA72"/>
    <mergeCell ref="AY74:BA74"/>
    <mergeCell ref="AY73:BA73"/>
    <mergeCell ref="AY68:BA68"/>
    <mergeCell ref="AY69:BA69"/>
    <mergeCell ref="AV70:AX70"/>
    <mergeCell ref="AV69:AX69"/>
    <mergeCell ref="AY70:BA70"/>
    <mergeCell ref="AY71:BA71"/>
    <mergeCell ref="AY75:BA75"/>
    <mergeCell ref="C28:I28"/>
    <mergeCell ref="J28:L28"/>
    <mergeCell ref="C27:I27"/>
    <mergeCell ref="J27:L27"/>
    <mergeCell ref="C26:I26"/>
    <mergeCell ref="J26:L26"/>
    <mergeCell ref="M28:S28"/>
    <mergeCell ref="M27:S27"/>
    <mergeCell ref="M26:S26"/>
    <mergeCell ref="M23:S23"/>
    <mergeCell ref="M22:S22"/>
    <mergeCell ref="G18:S18"/>
    <mergeCell ref="J20:L20"/>
    <mergeCell ref="M20:S20"/>
    <mergeCell ref="M21:S21"/>
    <mergeCell ref="J21:L21"/>
    <mergeCell ref="J23:L23"/>
    <mergeCell ref="J22:L22"/>
    <mergeCell ref="B33:F33"/>
    <mergeCell ref="C44:I44"/>
    <mergeCell ref="C41:F41"/>
    <mergeCell ref="T54:Z54"/>
    <mergeCell ref="T53:Z53"/>
    <mergeCell ref="J53:L53"/>
    <mergeCell ref="M53:S53"/>
    <mergeCell ref="AC52:AD52"/>
    <mergeCell ref="T52:Z52"/>
    <mergeCell ref="X36:Z36"/>
    <mergeCell ref="T45:Z45"/>
    <mergeCell ref="T48:Z48"/>
    <mergeCell ref="T47:Z47"/>
    <mergeCell ref="C45:I45"/>
    <mergeCell ref="C46:I46"/>
    <mergeCell ref="M46:S46"/>
    <mergeCell ref="J49:L49"/>
    <mergeCell ref="M49:S49"/>
    <mergeCell ref="BD52:BE52"/>
    <mergeCell ref="BB52:BC52"/>
    <mergeCell ref="AA53:AB53"/>
    <mergeCell ref="AC53:AD53"/>
    <mergeCell ref="BB53:BC53"/>
    <mergeCell ref="BD53:BE53"/>
    <mergeCell ref="BD54:BE54"/>
    <mergeCell ref="BB54:BC54"/>
    <mergeCell ref="AN54:AS54"/>
    <mergeCell ref="AZ52:BA52"/>
    <mergeCell ref="AV54:AW54"/>
    <mergeCell ref="AZ57:BB57"/>
    <mergeCell ref="AZ58:BB58"/>
    <mergeCell ref="BD55:BE55"/>
    <mergeCell ref="BB26:BC26"/>
    <mergeCell ref="AN26:AS26"/>
    <mergeCell ref="AN21:AS21"/>
    <mergeCell ref="AV22:AW22"/>
    <mergeCell ref="BB24:BC24"/>
    <mergeCell ref="BD24:BE24"/>
    <mergeCell ref="BB25:BC25"/>
    <mergeCell ref="BD25:BE25"/>
    <mergeCell ref="BD26:BE26"/>
    <mergeCell ref="BD46:BE46"/>
    <mergeCell ref="BD45:BE45"/>
    <mergeCell ref="BB51:BC51"/>
    <mergeCell ref="BD51:BE51"/>
    <mergeCell ref="BB44:BC44"/>
    <mergeCell ref="BB45:BC45"/>
    <mergeCell ref="BB43:BC43"/>
    <mergeCell ref="BD43:BE43"/>
    <mergeCell ref="BD44:BE44"/>
    <mergeCell ref="BB48:BC48"/>
    <mergeCell ref="BB49:BC49"/>
    <mergeCell ref="BB46:BC46"/>
    <mergeCell ref="AE37:AH37"/>
    <mergeCell ref="AA36:AB36"/>
    <mergeCell ref="AA37:AB37"/>
    <mergeCell ref="AL38:AN38"/>
    <mergeCell ref="AL37:AN37"/>
    <mergeCell ref="AI37:AK37"/>
    <mergeCell ref="AC32:AD32"/>
    <mergeCell ref="BB27:BC27"/>
    <mergeCell ref="AA28:AB28"/>
    <mergeCell ref="AA27:AB27"/>
    <mergeCell ref="AC28:AD28"/>
    <mergeCell ref="AC27:AD27"/>
    <mergeCell ref="AL36:AN36"/>
    <mergeCell ref="AE36:AH36"/>
    <mergeCell ref="AI36:AK36"/>
    <mergeCell ref="AE34:AN34"/>
    <mergeCell ref="AX35:AY35"/>
    <mergeCell ref="AX34:AY34"/>
    <mergeCell ref="AT33:AU33"/>
    <mergeCell ref="AQ33:AS33"/>
    <mergeCell ref="AT32:AU32"/>
    <mergeCell ref="AQ32:AS32"/>
    <mergeCell ref="AX32:AY32"/>
    <mergeCell ref="AX33:AY33"/>
    <mergeCell ref="BD49:BE49"/>
    <mergeCell ref="BD50:BE50"/>
    <mergeCell ref="BB50:BC50"/>
    <mergeCell ref="BD48:BE48"/>
    <mergeCell ref="BD47:BE47"/>
    <mergeCell ref="BD27:BE27"/>
    <mergeCell ref="BD31:BE31"/>
    <mergeCell ref="BD32:BE32"/>
    <mergeCell ref="BB31:BC31"/>
    <mergeCell ref="BB30:BC30"/>
    <mergeCell ref="BD30:BE30"/>
    <mergeCell ref="BD29:BE29"/>
    <mergeCell ref="BB29:BC29"/>
    <mergeCell ref="BB28:BC28"/>
    <mergeCell ref="BD28:BE28"/>
    <mergeCell ref="BB32:BC32"/>
  </mergeCells>
  <hyperlinks>
    <hyperlink ref="AE1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Score Card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2018-05-23T06:55:04Z</dcterms:created>
  <dcterms:modified xsi:type="dcterms:W3CDTF">2018-09-02T16:03:53Z</dcterms:modified>
</cp:coreProperties>
</file>